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66ad\Documents\★ダウンロード用ファイル★\◇　学校マネジメント\★学校課題調査\"/>
    </mc:Choice>
  </mc:AlternateContent>
  <xr:revisionPtr revIDLastSave="0" documentId="8_{3D2DF557-0DF4-4258-9799-2DF412BAD77E}" xr6:coauthVersionLast="47" xr6:coauthVersionMax="47" xr10:uidLastSave="{00000000-0000-0000-0000-000000000000}"/>
  <bookViews>
    <workbookView xWindow="11505" yWindow="375" windowWidth="15990" windowHeight="15405" xr2:uid="{00000000-000D-0000-FFFF-FFFF00000000}"/>
  </bookViews>
  <sheets>
    <sheet name="総括表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C19" i="2"/>
  <c r="V19" i="2" s="1"/>
  <c r="C18" i="2"/>
  <c r="U18" i="2" s="1"/>
  <c r="C17" i="2"/>
  <c r="T17" i="2" s="1"/>
  <c r="C16" i="2"/>
  <c r="S16" i="2" s="1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4" i="2"/>
  <c r="T14" i="2"/>
  <c r="U14" i="2"/>
  <c r="V14" i="2"/>
  <c r="V7" i="2"/>
  <c r="U7" i="2"/>
  <c r="T7" i="2"/>
  <c r="S7" i="2"/>
</calcChain>
</file>

<file path=xl/sharedStrings.xml><?xml version="1.0" encoding="utf-8"?>
<sst xmlns="http://schemas.openxmlformats.org/spreadsheetml/2006/main" count="181" uniqueCount="48">
  <si>
    <t>授業の振り返りシート・
単元等の振り返りシート</t>
    <rPh sb="0" eb="2">
      <t>ジュギョウ</t>
    </rPh>
    <rPh sb="3" eb="4">
      <t>フ</t>
    </rPh>
    <rPh sb="5" eb="6">
      <t>カエ</t>
    </rPh>
    <rPh sb="12" eb="14">
      <t>タンゲン</t>
    </rPh>
    <rPh sb="14" eb="15">
      <t>トウ</t>
    </rPh>
    <rPh sb="16" eb="17">
      <t>フ</t>
    </rPh>
    <rPh sb="18" eb="19">
      <t>カエ</t>
    </rPh>
    <phoneticPr fontId="1"/>
  </si>
  <si>
    <t>良い授業例・
ICT活用事例等の共有</t>
    <rPh sb="0" eb="1">
      <t>ヨ</t>
    </rPh>
    <rPh sb="2" eb="5">
      <t>ジュギョウレイ</t>
    </rPh>
    <rPh sb="10" eb="12">
      <t>カツヨウ</t>
    </rPh>
    <rPh sb="12" eb="14">
      <t>ジレイ</t>
    </rPh>
    <rPh sb="14" eb="15">
      <t>トウ</t>
    </rPh>
    <rPh sb="16" eb="18">
      <t>キョウユウ</t>
    </rPh>
    <phoneticPr fontId="1"/>
  </si>
  <si>
    <t>生徒による授業評価，
評価結果の分析・共有</t>
    <rPh sb="0" eb="2">
      <t>セイト</t>
    </rPh>
    <rPh sb="5" eb="9">
      <t>ジュギョウヒョウカ</t>
    </rPh>
    <rPh sb="11" eb="15">
      <t>ヒョウカケッカ</t>
    </rPh>
    <rPh sb="16" eb="18">
      <t>ブンセキ</t>
    </rPh>
    <rPh sb="19" eb="21">
      <t>キョウユウ</t>
    </rPh>
    <phoneticPr fontId="1"/>
  </si>
  <si>
    <t>○</t>
  </si>
  <si>
    <t>△</t>
  </si>
  <si>
    <t>◎</t>
  </si>
  <si>
    <t>×</t>
  </si>
  <si>
    <t>〔A〕
小</t>
    <rPh sb="4" eb="5">
      <t>ショウ</t>
    </rPh>
    <phoneticPr fontId="1"/>
  </si>
  <si>
    <t>〔B〕
大</t>
    <rPh sb="4" eb="5">
      <t>ダイ</t>
    </rPh>
    <phoneticPr fontId="1"/>
  </si>
  <si>
    <t>〔C〕
中</t>
    <rPh sb="4" eb="5">
      <t>ナカ</t>
    </rPh>
    <phoneticPr fontId="1"/>
  </si>
  <si>
    <t>〔D〕
小</t>
    <rPh sb="4" eb="5">
      <t>ショウ</t>
    </rPh>
    <phoneticPr fontId="1"/>
  </si>
  <si>
    <t>〔E〕
小</t>
    <rPh sb="4" eb="5">
      <t>ショウ</t>
    </rPh>
    <phoneticPr fontId="1"/>
  </si>
  <si>
    <t>〔F〕
中</t>
    <rPh sb="4" eb="5">
      <t>ナカ</t>
    </rPh>
    <phoneticPr fontId="1"/>
  </si>
  <si>
    <t>〔G〕
中</t>
    <rPh sb="4" eb="5">
      <t>ナカ</t>
    </rPh>
    <phoneticPr fontId="1"/>
  </si>
  <si>
    <t>〔H〕
小</t>
    <rPh sb="4" eb="5">
      <t>ショウ</t>
    </rPh>
    <phoneticPr fontId="1"/>
  </si>
  <si>
    <t>〔I〕
大</t>
    <rPh sb="4" eb="5">
      <t>ダイ</t>
    </rPh>
    <phoneticPr fontId="1"/>
  </si>
  <si>
    <t>〔J〕
小</t>
    <rPh sb="4" eb="5">
      <t>ショウ</t>
    </rPh>
    <phoneticPr fontId="1"/>
  </si>
  <si>
    <t>〔K〕
中</t>
    <rPh sb="4" eb="5">
      <t>ナカ</t>
    </rPh>
    <phoneticPr fontId="1"/>
  </si>
  <si>
    <t>〔L〕
中</t>
    <rPh sb="4" eb="5">
      <t>ナカ</t>
    </rPh>
    <phoneticPr fontId="1"/>
  </si>
  <si>
    <t>〔M〕
小</t>
    <rPh sb="4" eb="5">
      <t>ショウ</t>
    </rPh>
    <phoneticPr fontId="1"/>
  </si>
  <si>
    <t>〔N〕
中</t>
    <rPh sb="4" eb="5">
      <t>ナカ</t>
    </rPh>
    <phoneticPr fontId="1"/>
  </si>
  <si>
    <t>〔O〕
小</t>
    <phoneticPr fontId="1"/>
  </si>
  <si>
    <t>学校名・規模</t>
    <rPh sb="0" eb="2">
      <t>ガッコウ</t>
    </rPh>
    <rPh sb="2" eb="3">
      <t>メイ</t>
    </rPh>
    <rPh sb="4" eb="6">
      <t>キボ</t>
    </rPh>
    <phoneticPr fontId="1"/>
  </si>
  <si>
    <t>学校経営計画・学校経営方針・教育目標・育てたい生徒像など</t>
    <rPh sb="0" eb="2">
      <t>ガッコウ</t>
    </rPh>
    <rPh sb="2" eb="6">
      <t>ケイエイケイカク</t>
    </rPh>
    <rPh sb="7" eb="13">
      <t>ガッコウケイエイホウシン</t>
    </rPh>
    <rPh sb="14" eb="18">
      <t>キョウイクモクヒョウ</t>
    </rPh>
    <rPh sb="19" eb="20">
      <t>ソダ</t>
    </rPh>
    <rPh sb="23" eb="26">
      <t>セイトゾウ</t>
    </rPh>
    <phoneticPr fontId="1"/>
  </si>
  <si>
    <t>資質・能力のルーブリック評価表</t>
    <rPh sb="0" eb="5">
      <t>シシツ</t>
    </rPh>
    <rPh sb="12" eb="14">
      <t>ヒョウカ</t>
    </rPh>
    <rPh sb="14" eb="15">
      <t>ヒョウ</t>
    </rPh>
    <phoneticPr fontId="1"/>
  </si>
  <si>
    <t>年間授業計画・単元授業計画・
シラバス（評価計画を含む）</t>
    <rPh sb="0" eb="2">
      <t>ネンカン</t>
    </rPh>
    <rPh sb="2" eb="4">
      <t>ジュギョウ</t>
    </rPh>
    <rPh sb="4" eb="6">
      <t>ケイカク</t>
    </rPh>
    <rPh sb="7" eb="13">
      <t>タンゲンジュギョウケイカク</t>
    </rPh>
    <rPh sb="20" eb="24">
      <t>ヒョウカケイカク</t>
    </rPh>
    <rPh sb="25" eb="26">
      <t>フク</t>
    </rPh>
    <phoneticPr fontId="1"/>
  </si>
  <si>
    <r>
      <t xml:space="preserve">授業相互観察シートの機能度，校内での実際的な活用度
</t>
    </r>
    <r>
      <rPr>
        <sz val="10"/>
        <color theme="1"/>
        <rFont val="Meiryo UI"/>
        <family val="3"/>
        <charset val="128"/>
      </rPr>
      <t>※見込みを含む</t>
    </r>
    <phoneticPr fontId="1"/>
  </si>
  <si>
    <r>
      <t>観点別評価の定着</t>
    </r>
    <r>
      <rPr>
        <sz val="10"/>
        <color theme="1"/>
        <rFont val="Meiryo UI"/>
        <family val="3"/>
        <charset val="128"/>
      </rPr>
      <t>（定期考査・評価資料などの観点別の位置付け）
※見込みを含む</t>
    </r>
    <rPh sb="25" eb="28">
      <t>イチヅ</t>
    </rPh>
    <rPh sb="32" eb="34">
      <t>ミコ</t>
    </rPh>
    <rPh sb="36" eb="37">
      <t>フク</t>
    </rPh>
    <phoneticPr fontId="1"/>
  </si>
  <si>
    <t>【概要】</t>
  </si>
  <si>
    <t>【現状評価基準】　</t>
  </si>
  <si>
    <r>
      <rPr>
        <b/>
        <sz val="11"/>
        <color theme="1"/>
        <rFont val="Meiryo UI"/>
        <family val="3"/>
        <charset val="128"/>
      </rPr>
      <t>　◎</t>
    </r>
    <r>
      <rPr>
        <sz val="11"/>
        <color theme="1"/>
        <rFont val="Meiryo UI"/>
        <family val="3"/>
        <charset val="128"/>
      </rPr>
      <t>：連関的に整っていて，機能度も高い　　　　</t>
    </r>
    <r>
      <rPr>
        <b/>
        <sz val="11"/>
        <color theme="1"/>
        <rFont val="Meiryo UI"/>
        <family val="3"/>
        <charset val="128"/>
      </rPr>
      <t>○</t>
    </r>
    <r>
      <rPr>
        <sz val="11"/>
        <color theme="1"/>
        <rFont val="Meiryo UI"/>
        <family val="3"/>
        <charset val="128"/>
      </rPr>
      <t>：通常程度に機能している　　
　</t>
    </r>
    <r>
      <rPr>
        <b/>
        <sz val="11"/>
        <color theme="1"/>
        <rFont val="Meiryo UI"/>
        <family val="3"/>
        <charset val="128"/>
      </rPr>
      <t>△</t>
    </r>
    <r>
      <rPr>
        <sz val="11"/>
        <color theme="1"/>
        <rFont val="Meiryo UI"/>
        <family val="3"/>
        <charset val="128"/>
      </rPr>
      <t>：やや不充分な点もあり，一部に課題ある　</t>
    </r>
    <r>
      <rPr>
        <b/>
        <sz val="11"/>
        <color theme="1"/>
        <rFont val="Meiryo UI"/>
        <family val="3"/>
        <charset val="128"/>
      </rPr>
      <t>　×</t>
    </r>
    <r>
      <rPr>
        <sz val="11"/>
        <color theme="1"/>
        <rFont val="Meiryo UI"/>
        <family val="3"/>
        <charset val="128"/>
      </rPr>
      <t>：不充分さが目立つ，無いに近い</t>
    </r>
    <phoneticPr fontId="1"/>
  </si>
  <si>
    <t>◎</t>
    <phoneticPr fontId="1"/>
  </si>
  <si>
    <t>○</t>
    <phoneticPr fontId="1"/>
  </si>
  <si>
    <t>△</t>
    <phoneticPr fontId="1"/>
  </si>
  <si>
    <t>×</t>
    <phoneticPr fontId="1"/>
  </si>
  <si>
    <r>
      <t xml:space="preserve">15校集約
</t>
    </r>
    <r>
      <rPr>
        <sz val="8"/>
        <color theme="1"/>
        <rFont val="Meiryo UI"/>
        <family val="3"/>
        <charset val="128"/>
      </rPr>
      <t>（色：最多）</t>
    </r>
  </si>
  <si>
    <t>集約状況・概況</t>
    <rPh sb="0" eb="2">
      <t>シュウヤク</t>
    </rPh>
    <rPh sb="2" eb="4">
      <t>ジョウキョウ</t>
    </rPh>
    <rPh sb="5" eb="7">
      <t>ガイキョウ</t>
    </rPh>
    <phoneticPr fontId="1"/>
  </si>
  <si>
    <r>
      <rPr>
        <b/>
        <sz val="12"/>
        <color theme="1"/>
        <rFont val="Meiryo UI"/>
        <family val="3"/>
        <charset val="128"/>
      </rPr>
      <t>令和4年度　授業改善方策の現状（アンケート集約：令和４年６月）　</t>
    </r>
    <r>
      <rPr>
        <sz val="11"/>
        <color theme="1"/>
        <rFont val="Meiryo UI"/>
        <family val="2"/>
        <charset val="128"/>
      </rPr>
      <t xml:space="preserve">
〔学校経営研究会・マネジメント研究会〕</t>
    </r>
    <rPh sb="24" eb="26">
      <t>レイワ</t>
    </rPh>
    <rPh sb="27" eb="28">
      <t>ネン</t>
    </rPh>
    <rPh sb="29" eb="30">
      <t>ガツ</t>
    </rPh>
    <phoneticPr fontId="1"/>
  </si>
  <si>
    <r>
      <rPr>
        <b/>
        <sz val="11"/>
        <color theme="1"/>
        <rFont val="Meiryo UI"/>
        <family val="3"/>
        <charset val="128"/>
      </rPr>
      <t>◇　対象事例校</t>
    </r>
    <r>
      <rPr>
        <sz val="11"/>
        <color theme="1"/>
        <rFont val="Meiryo UI"/>
        <family val="2"/>
        <charset val="128"/>
      </rPr>
      <t xml:space="preserve">　　15校（資料提供を同一校から複数の場合は上席者のを使用）
</t>
    </r>
    <r>
      <rPr>
        <b/>
        <sz val="11"/>
        <color theme="1"/>
        <rFont val="Meiryo UI"/>
        <family val="3"/>
        <charset val="128"/>
      </rPr>
      <t>◇　学年学級規模</t>
    </r>
    <r>
      <rPr>
        <sz val="11"/>
        <color theme="1"/>
        <rFont val="Meiryo UI"/>
        <family val="2"/>
        <charset val="128"/>
      </rPr>
      <t>　小規模校（1～2）７校　　　中規模校（3～5）６校
　　　　　　　　　 　　　大規模校（6～）２校　　　　　</t>
    </r>
    <r>
      <rPr>
        <sz val="9"/>
        <color theme="1"/>
        <rFont val="Meiryo UI"/>
        <family val="3"/>
        <charset val="128"/>
      </rPr>
      <t>〔規模は便宜的分類〕</t>
    </r>
    <phoneticPr fontId="1"/>
  </si>
  <si>
    <t>＊◎〇がほとんどで，△のところも「例年とほぼ同じ」という状況や
　徹底度への課題意識から評価が辛めになっている印象。</t>
    <rPh sb="17" eb="19">
      <t>レイネン</t>
    </rPh>
    <rPh sb="22" eb="23">
      <t>オナ</t>
    </rPh>
    <rPh sb="28" eb="30">
      <t>ジョウキョウ</t>
    </rPh>
    <rPh sb="33" eb="34">
      <t>トオル</t>
    </rPh>
    <rPh sb="34" eb="35">
      <t>ソコ</t>
    </rPh>
    <rPh sb="35" eb="36">
      <t>ド</t>
    </rPh>
    <rPh sb="38" eb="42">
      <t>カダイイシキ</t>
    </rPh>
    <rPh sb="44" eb="46">
      <t>ヒョウカ</t>
    </rPh>
    <rPh sb="47" eb="48">
      <t>カラ</t>
    </rPh>
    <rPh sb="55" eb="57">
      <t>インショウ</t>
    </rPh>
    <phoneticPr fontId="1"/>
  </si>
  <si>
    <t>＊作成まではしているが，他の評価場面への活用度，校内への
　周知度などで機能度が低い評価となっている。</t>
    <rPh sb="1" eb="3">
      <t>サクセイ</t>
    </rPh>
    <rPh sb="12" eb="13">
      <t>ホカ</t>
    </rPh>
    <rPh sb="14" eb="18">
      <t>ヒョウカバメン</t>
    </rPh>
    <rPh sb="20" eb="23">
      <t>カツヨウド</t>
    </rPh>
    <rPh sb="24" eb="26">
      <t>コウナイ</t>
    </rPh>
    <rPh sb="30" eb="33">
      <t>シュウチド</t>
    </rPh>
    <rPh sb="36" eb="39">
      <t>キノウド</t>
    </rPh>
    <rPh sb="40" eb="41">
      <t>ヒク</t>
    </rPh>
    <rPh sb="42" eb="44">
      <t>ヒョウカ</t>
    </rPh>
    <phoneticPr fontId="1"/>
  </si>
  <si>
    <t>＊本来は一体感・機能度が求められるものだが，整備自体が不充
　分であったり，あっても生徒に分かりやすく活用できていない実態も
　ありそうな印象。</t>
    <rPh sb="1" eb="3">
      <t>ホンライ</t>
    </rPh>
    <rPh sb="4" eb="7">
      <t>イッタイカン</t>
    </rPh>
    <rPh sb="8" eb="10">
      <t>キノウ</t>
    </rPh>
    <rPh sb="10" eb="11">
      <t>ド</t>
    </rPh>
    <rPh sb="12" eb="13">
      <t>モト</t>
    </rPh>
    <rPh sb="22" eb="24">
      <t>セイビ</t>
    </rPh>
    <rPh sb="24" eb="26">
      <t>ジタイ</t>
    </rPh>
    <rPh sb="27" eb="28">
      <t>フ</t>
    </rPh>
    <rPh sb="28" eb="29">
      <t>ジュウ</t>
    </rPh>
    <rPh sb="31" eb="32">
      <t>ブン</t>
    </rPh>
    <rPh sb="42" eb="44">
      <t>セイト</t>
    </rPh>
    <rPh sb="45" eb="46">
      <t>ワ</t>
    </rPh>
    <rPh sb="51" eb="53">
      <t>カツヨウ</t>
    </rPh>
    <rPh sb="59" eb="61">
      <t>ジッタイ</t>
    </rPh>
    <rPh sb="69" eb="71">
      <t>インショウ</t>
    </rPh>
    <phoneticPr fontId="1"/>
  </si>
  <si>
    <t>＊一定程度に機能している状況ですが，水準がばらついている印象
　と，ごく一部の教科だけしかしていないところもある。
＊ICT機器を効率的に活用しているところも複数ある。</t>
    <rPh sb="1" eb="5">
      <t>イッテイテイド</t>
    </rPh>
    <rPh sb="6" eb="8">
      <t>キノウ</t>
    </rPh>
    <rPh sb="12" eb="14">
      <t>ジョウキョウ</t>
    </rPh>
    <rPh sb="18" eb="20">
      <t>スイジュン</t>
    </rPh>
    <rPh sb="28" eb="30">
      <t>インショウ</t>
    </rPh>
    <rPh sb="36" eb="38">
      <t>イチブ</t>
    </rPh>
    <rPh sb="39" eb="41">
      <t>キョウカ</t>
    </rPh>
    <rPh sb="62" eb="64">
      <t>キキ</t>
    </rPh>
    <rPh sb="65" eb="68">
      <t>コウリツテキ</t>
    </rPh>
    <rPh sb="69" eb="71">
      <t>カツヨウ</t>
    </rPh>
    <rPh sb="79" eb="81">
      <t>フクスウ</t>
    </rPh>
    <phoneticPr fontId="1"/>
  </si>
  <si>
    <t>＊相互観察の仕組み自体は概ね定着しているが，徹底度や実施
　結果の活用・相互共有などの事後活用には課題が見られる。</t>
    <rPh sb="1" eb="5">
      <t>ソウゴカンサツ</t>
    </rPh>
    <rPh sb="6" eb="8">
      <t>シク</t>
    </rPh>
    <rPh sb="9" eb="11">
      <t>ジタイ</t>
    </rPh>
    <rPh sb="12" eb="13">
      <t>オオム</t>
    </rPh>
    <rPh sb="14" eb="16">
      <t>テイチャク</t>
    </rPh>
    <rPh sb="22" eb="25">
      <t>テッテイド</t>
    </rPh>
    <rPh sb="26" eb="28">
      <t>ジッシ</t>
    </rPh>
    <rPh sb="30" eb="32">
      <t>ケッカ</t>
    </rPh>
    <rPh sb="33" eb="35">
      <t>カツヨウ</t>
    </rPh>
    <rPh sb="36" eb="40">
      <t>ソウゴキョウユウ</t>
    </rPh>
    <rPh sb="43" eb="45">
      <t>ジゴ</t>
    </rPh>
    <rPh sb="45" eb="47">
      <t>カツヨウ</t>
    </rPh>
    <rPh sb="49" eb="51">
      <t>カダイ</t>
    </rPh>
    <rPh sb="52" eb="53">
      <t>ミ</t>
    </rPh>
    <phoneticPr fontId="1"/>
  </si>
  <si>
    <t>＊年に2・3回実施されている状況だが，評価結果の分析・共有が
　充分とは言えないところが多い。</t>
    <rPh sb="1" eb="2">
      <t>ネン</t>
    </rPh>
    <rPh sb="6" eb="9">
      <t>カイジッシ</t>
    </rPh>
    <rPh sb="14" eb="16">
      <t>ジョウキョウ</t>
    </rPh>
    <rPh sb="19" eb="23">
      <t>ヒョウカケッカ</t>
    </rPh>
    <rPh sb="24" eb="26">
      <t>ブンセキ</t>
    </rPh>
    <rPh sb="27" eb="29">
      <t>キョウユウ</t>
    </rPh>
    <rPh sb="32" eb="34">
      <t>ジュウブン</t>
    </rPh>
    <rPh sb="36" eb="37">
      <t>イ</t>
    </rPh>
    <rPh sb="44" eb="45">
      <t>オオ</t>
    </rPh>
    <phoneticPr fontId="1"/>
  </si>
  <si>
    <t>＊時期的な要素もあり，評価資料・素材の吟味や観点別の全体
　バランスなどが上手く機能するかどうか，未知数が大きい印象。</t>
    <rPh sb="1" eb="4">
      <t>ジキテキ</t>
    </rPh>
    <rPh sb="5" eb="7">
      <t>ヨウソ</t>
    </rPh>
    <rPh sb="11" eb="15">
      <t>ヒョウカシリョウ</t>
    </rPh>
    <rPh sb="16" eb="18">
      <t>ソザイ</t>
    </rPh>
    <rPh sb="19" eb="21">
      <t>ギンミ</t>
    </rPh>
    <rPh sb="22" eb="25">
      <t>カンテンベツ</t>
    </rPh>
    <rPh sb="26" eb="28">
      <t>ゼンタイ</t>
    </rPh>
    <rPh sb="37" eb="39">
      <t>ウマ</t>
    </rPh>
    <rPh sb="40" eb="42">
      <t>キノウ</t>
    </rPh>
    <rPh sb="49" eb="52">
      <t>ミチスウ</t>
    </rPh>
    <rPh sb="53" eb="54">
      <t>オオ</t>
    </rPh>
    <rPh sb="56" eb="58">
      <t>インショウ</t>
    </rPh>
    <phoneticPr fontId="1"/>
  </si>
  <si>
    <t>＊意識的に良い授業例・活用事例を活用できているところと課題が
　あるところと　の差が大きい印象。
＊校長からの授業者へのコメントが格別に際立つ事例もありました。</t>
    <rPh sb="1" eb="4">
      <t>イシキテキ</t>
    </rPh>
    <rPh sb="5" eb="6">
      <t>ヨ</t>
    </rPh>
    <rPh sb="7" eb="10">
      <t>ジュギョウレイ</t>
    </rPh>
    <rPh sb="11" eb="15">
      <t>カツヨウジレイ</t>
    </rPh>
    <rPh sb="16" eb="18">
      <t>カツヨウ</t>
    </rPh>
    <rPh sb="27" eb="29">
      <t>カダイ</t>
    </rPh>
    <rPh sb="40" eb="41">
      <t>サ</t>
    </rPh>
    <rPh sb="42" eb="43">
      <t>オオ</t>
    </rPh>
    <rPh sb="45" eb="47">
      <t>インショウ</t>
    </rPh>
    <rPh sb="50" eb="52">
      <t>コウチョウ</t>
    </rPh>
    <rPh sb="55" eb="57">
      <t>ジュギョウ</t>
    </rPh>
    <rPh sb="57" eb="58">
      <t>シャ</t>
    </rPh>
    <rPh sb="65" eb="67">
      <t>カクベツ</t>
    </rPh>
    <rPh sb="68" eb="70">
      <t>キワダ</t>
    </rPh>
    <rPh sb="71" eb="73">
      <t>ジレイ</t>
    </rPh>
    <phoneticPr fontId="1"/>
  </si>
  <si>
    <t>【概況】
◇昨年度，県教委の研修会の頻度数，村上の自主研究会の状況など
　からの印象に比して，◎○の数が少ない感じがしています。
◇4月に人事異動があり，取組が進んでいた学校から，そうでない学校に
　異動になった場合は，落差の大きさが拡大する印象があります。
◇授業・教育活動の水準を「評価」「評価結果の活用」を通して高める方策・
　仕組みづくりに，まだまだ課題が多くある感じがしています。</t>
    <rPh sb="1" eb="3">
      <t>ガイキョウ</t>
    </rPh>
    <rPh sb="6" eb="9">
      <t>サクネンド</t>
    </rPh>
    <rPh sb="10" eb="13">
      <t>ケンキョウイ</t>
    </rPh>
    <rPh sb="14" eb="17">
      <t>ケンシュウカイ</t>
    </rPh>
    <rPh sb="18" eb="21">
      <t>ヒンドスウ</t>
    </rPh>
    <rPh sb="22" eb="24">
      <t>ムラカミ</t>
    </rPh>
    <rPh sb="40" eb="42">
      <t>インショウ</t>
    </rPh>
    <rPh sb="43" eb="44">
      <t>ヒ</t>
    </rPh>
    <rPh sb="50" eb="51">
      <t>スウ</t>
    </rPh>
    <rPh sb="52" eb="53">
      <t>スク</t>
    </rPh>
    <rPh sb="55" eb="56">
      <t>カン</t>
    </rPh>
    <rPh sb="67" eb="68">
      <t>ガツ</t>
    </rPh>
    <rPh sb="77" eb="79">
      <t>トリクミ</t>
    </rPh>
    <rPh sb="80" eb="81">
      <t>スス</t>
    </rPh>
    <rPh sb="85" eb="87">
      <t>ガッコウ</t>
    </rPh>
    <rPh sb="95" eb="97">
      <t>ガッコウ</t>
    </rPh>
    <rPh sb="100" eb="102">
      <t>イドウ</t>
    </rPh>
    <rPh sb="106" eb="108">
      <t>バアイ</t>
    </rPh>
    <rPh sb="110" eb="112">
      <t>ラクサ</t>
    </rPh>
    <rPh sb="113" eb="114">
      <t>オオ</t>
    </rPh>
    <rPh sb="117" eb="119">
      <t>カクダイ</t>
    </rPh>
    <rPh sb="121" eb="123">
      <t>インショウ</t>
    </rPh>
    <rPh sb="131" eb="133">
      <t>ジュギョウ</t>
    </rPh>
    <rPh sb="134" eb="138">
      <t>キョウイクカツドウ</t>
    </rPh>
    <rPh sb="139" eb="141">
      <t>スイジュン</t>
    </rPh>
    <rPh sb="143" eb="145">
      <t>ヒョウカ</t>
    </rPh>
    <rPh sb="147" eb="151">
      <t>ヒョウカケッカ</t>
    </rPh>
    <rPh sb="152" eb="154">
      <t>カツヨウ</t>
    </rPh>
    <rPh sb="156" eb="157">
      <t>トオ</t>
    </rPh>
    <rPh sb="159" eb="160">
      <t>タカ</t>
    </rPh>
    <rPh sb="162" eb="164">
      <t>ホウサク</t>
    </rPh>
    <rPh sb="167" eb="169">
      <t>シク</t>
    </rPh>
    <rPh sb="179" eb="181">
      <t>カダイ</t>
    </rPh>
    <rPh sb="182" eb="183">
      <t>オオ</t>
    </rPh>
    <rPh sb="186" eb="187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</si>
</sst>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Meiryo UI"/>
      <family val="3"/>
      <charset val="128"/>
    </font>
    <font>
      <sz val="12"/>
      <color rgb="FFC0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8FBE-F14E-4DB8-A040-206950CA8159}">
  <sheetPr>
    <tabColor rgb="FFFFC000"/>
  </sheetPr>
  <dimension ref="B1:V30"/>
  <sheetViews>
    <sheetView showGridLines="0" tabSelected="1" workbookViewId="0">
      <selection activeCell="X7" sqref="X7"/>
    </sheetView>
  </sheetViews>
  <sheetFormatPr defaultRowHeight="15.75" x14ac:dyDescent="0.25"/>
  <cols>
    <col min="1" max="1" width="3.6640625" customWidth="1"/>
    <col min="2" max="2" width="23.21875" customWidth="1"/>
    <col min="3" max="17" width="4.109375" customWidth="1"/>
    <col min="18" max="18" width="1.33203125" customWidth="1"/>
    <col min="19" max="22" width="3.21875" customWidth="1"/>
    <col min="23" max="23" width="1.77734375" customWidth="1"/>
    <col min="24" max="24" width="4.33203125" customWidth="1"/>
    <col min="25" max="25" width="4.21875" customWidth="1"/>
  </cols>
  <sheetData>
    <row r="1" spans="2:22" ht="23.25" customHeight="1" x14ac:dyDescent="0.25"/>
    <row r="2" spans="2:22" ht="38.25" customHeight="1" x14ac:dyDescent="0.25">
      <c r="B2" s="66" t="s">
        <v>37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2:22" ht="48" customHeight="1" thickBot="1" x14ac:dyDescent="0.3">
      <c r="B3" s="39" t="s">
        <v>28</v>
      </c>
      <c r="C3" s="51" t="s">
        <v>38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2:22" ht="38.25" customHeight="1" thickBot="1" x14ac:dyDescent="0.3">
      <c r="B4" s="39" t="s">
        <v>29</v>
      </c>
      <c r="C4" s="51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S4" s="52" t="s">
        <v>35</v>
      </c>
      <c r="T4" s="53"/>
      <c r="U4" s="53"/>
      <c r="V4" s="54"/>
    </row>
    <row r="5" spans="2:22" ht="5.25" customHeight="1" thickBot="1" x14ac:dyDescent="0.3">
      <c r="B5" s="2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22" ht="33" customHeight="1" thickBot="1" x14ac:dyDescent="0.3">
      <c r="B6" s="16" t="s">
        <v>22</v>
      </c>
      <c r="C6" s="12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1" t="s">
        <v>21</v>
      </c>
      <c r="S6" s="22" t="s">
        <v>31</v>
      </c>
      <c r="T6" s="23" t="s">
        <v>32</v>
      </c>
      <c r="U6" s="23" t="s">
        <v>33</v>
      </c>
      <c r="V6" s="24" t="s">
        <v>34</v>
      </c>
    </row>
    <row r="7" spans="2:22" ht="45" customHeight="1" x14ac:dyDescent="0.25">
      <c r="B7" s="17" t="s">
        <v>23</v>
      </c>
      <c r="C7" s="13" t="s">
        <v>3</v>
      </c>
      <c r="D7" s="8" t="s">
        <v>4</v>
      </c>
      <c r="E7" s="8" t="s">
        <v>3</v>
      </c>
      <c r="F7" s="8" t="s">
        <v>3</v>
      </c>
      <c r="G7" s="8" t="s">
        <v>5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5</v>
      </c>
      <c r="M7" s="8" t="s">
        <v>3</v>
      </c>
      <c r="N7" s="8" t="s">
        <v>4</v>
      </c>
      <c r="O7" s="8" t="s">
        <v>3</v>
      </c>
      <c r="P7" s="8" t="s">
        <v>4</v>
      </c>
      <c r="Q7" s="9" t="s">
        <v>3</v>
      </c>
      <c r="S7" s="25">
        <f>COUNTIF(C7:Q7,"◎")</f>
        <v>2</v>
      </c>
      <c r="T7" s="26">
        <f>COUNTIF(C7:Q7,"○")</f>
        <v>10</v>
      </c>
      <c r="U7" s="27">
        <f>COUNTIF(C7:Q7,"△")</f>
        <v>3</v>
      </c>
      <c r="V7" s="28">
        <f>COUNTIF(C7:Q7,"×")</f>
        <v>0</v>
      </c>
    </row>
    <row r="8" spans="2:22" ht="45" customHeight="1" x14ac:dyDescent="0.25">
      <c r="B8" s="18" t="s">
        <v>24</v>
      </c>
      <c r="C8" s="14" t="s">
        <v>3</v>
      </c>
      <c r="D8" s="1" t="s">
        <v>4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  <c r="L8" s="1" t="s">
        <v>3</v>
      </c>
      <c r="M8" s="1" t="s">
        <v>6</v>
      </c>
      <c r="N8" s="1" t="s">
        <v>6</v>
      </c>
      <c r="O8" s="1" t="s">
        <v>4</v>
      </c>
      <c r="P8" s="1" t="s">
        <v>4</v>
      </c>
      <c r="Q8" s="5" t="s">
        <v>3</v>
      </c>
      <c r="S8" s="29">
        <f t="shared" ref="S8:S14" si="0">COUNTIF(C8:Q8,"◎")</f>
        <v>0</v>
      </c>
      <c r="T8" s="21">
        <f t="shared" ref="T8:T14" si="1">COUNTIF(C8:Q8,"○")</f>
        <v>6</v>
      </c>
      <c r="U8" s="30">
        <f t="shared" ref="U8:U14" si="2">COUNTIF(C8:Q8,"△")</f>
        <v>7</v>
      </c>
      <c r="V8" s="31">
        <f t="shared" ref="V8:V14" si="3">COUNTIF(C8:Q8,"×")</f>
        <v>2</v>
      </c>
    </row>
    <row r="9" spans="2:22" ht="45" customHeight="1" x14ac:dyDescent="0.25">
      <c r="B9" s="18" t="s">
        <v>25</v>
      </c>
      <c r="C9" s="14" t="s">
        <v>4</v>
      </c>
      <c r="D9" s="1" t="s">
        <v>4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3</v>
      </c>
      <c r="J9" s="1" t="s">
        <v>3</v>
      </c>
      <c r="K9" s="1" t="s">
        <v>4</v>
      </c>
      <c r="L9" s="1" t="s">
        <v>4</v>
      </c>
      <c r="M9" s="1" t="s">
        <v>3</v>
      </c>
      <c r="N9" s="1" t="s">
        <v>4</v>
      </c>
      <c r="O9" s="1" t="s">
        <v>3</v>
      </c>
      <c r="P9" s="1" t="s">
        <v>3</v>
      </c>
      <c r="Q9" s="5" t="s">
        <v>3</v>
      </c>
      <c r="S9" s="29">
        <f t="shared" si="0"/>
        <v>0</v>
      </c>
      <c r="T9" s="21">
        <f t="shared" si="1"/>
        <v>7</v>
      </c>
      <c r="U9" s="30">
        <f t="shared" si="2"/>
        <v>8</v>
      </c>
      <c r="V9" s="31">
        <f t="shared" si="3"/>
        <v>0</v>
      </c>
    </row>
    <row r="10" spans="2:22" ht="45" customHeight="1" x14ac:dyDescent="0.25">
      <c r="B10" s="18" t="s">
        <v>0</v>
      </c>
      <c r="C10" s="14" t="s">
        <v>4</v>
      </c>
      <c r="D10" s="1" t="s">
        <v>3</v>
      </c>
      <c r="E10" s="1" t="s">
        <v>4</v>
      </c>
      <c r="F10" s="1" t="s">
        <v>3</v>
      </c>
      <c r="G10" s="1" t="s">
        <v>3</v>
      </c>
      <c r="H10" s="1" t="s">
        <v>3</v>
      </c>
      <c r="I10" s="1" t="s">
        <v>3</v>
      </c>
      <c r="J10" s="1" t="s">
        <v>6</v>
      </c>
      <c r="K10" s="1" t="s">
        <v>3</v>
      </c>
      <c r="L10" s="1" t="s">
        <v>6</v>
      </c>
      <c r="M10" s="1" t="s">
        <v>4</v>
      </c>
      <c r="N10" s="1" t="s">
        <v>3</v>
      </c>
      <c r="O10" s="1" t="s">
        <v>3</v>
      </c>
      <c r="P10" s="1" t="s">
        <v>4</v>
      </c>
      <c r="Q10" s="5" t="s">
        <v>4</v>
      </c>
      <c r="S10" s="29">
        <f t="shared" si="0"/>
        <v>0</v>
      </c>
      <c r="T10" s="30">
        <f t="shared" si="1"/>
        <v>8</v>
      </c>
      <c r="U10" s="21">
        <f t="shared" si="2"/>
        <v>5</v>
      </c>
      <c r="V10" s="31">
        <f t="shared" si="3"/>
        <v>2</v>
      </c>
    </row>
    <row r="11" spans="2:22" ht="45" customHeight="1" x14ac:dyDescent="0.25">
      <c r="B11" s="18" t="s">
        <v>26</v>
      </c>
      <c r="C11" s="14" t="s">
        <v>3</v>
      </c>
      <c r="D11" s="1" t="s">
        <v>3</v>
      </c>
      <c r="E11" s="1" t="s">
        <v>3</v>
      </c>
      <c r="F11" s="1" t="s">
        <v>3</v>
      </c>
      <c r="G11" s="1" t="s">
        <v>5</v>
      </c>
      <c r="H11" s="1" t="s">
        <v>3</v>
      </c>
      <c r="I11" s="1" t="s">
        <v>6</v>
      </c>
      <c r="J11" s="1" t="s">
        <v>6</v>
      </c>
      <c r="K11" s="1" t="s">
        <v>3</v>
      </c>
      <c r="L11" s="1" t="s">
        <v>3</v>
      </c>
      <c r="M11" s="1" t="s">
        <v>3</v>
      </c>
      <c r="N11" s="1" t="s">
        <v>4</v>
      </c>
      <c r="O11" s="1" t="s">
        <v>4</v>
      </c>
      <c r="P11" s="1" t="s">
        <v>4</v>
      </c>
      <c r="Q11" s="5" t="s">
        <v>4</v>
      </c>
      <c r="S11" s="29">
        <f t="shared" si="0"/>
        <v>1</v>
      </c>
      <c r="T11" s="30">
        <f t="shared" si="1"/>
        <v>8</v>
      </c>
      <c r="U11" s="21">
        <f t="shared" si="2"/>
        <v>4</v>
      </c>
      <c r="V11" s="31">
        <f t="shared" si="3"/>
        <v>2</v>
      </c>
    </row>
    <row r="12" spans="2:22" ht="45" customHeight="1" x14ac:dyDescent="0.25">
      <c r="B12" s="18" t="s">
        <v>2</v>
      </c>
      <c r="C12" s="14" t="s">
        <v>4</v>
      </c>
      <c r="D12" s="1" t="s">
        <v>3</v>
      </c>
      <c r="E12" s="1" t="s">
        <v>4</v>
      </c>
      <c r="F12" s="1" t="s">
        <v>4</v>
      </c>
      <c r="G12" s="1" t="s">
        <v>3</v>
      </c>
      <c r="H12" s="1" t="s">
        <v>4</v>
      </c>
      <c r="I12" s="1" t="s">
        <v>3</v>
      </c>
      <c r="J12" s="1" t="s">
        <v>4</v>
      </c>
      <c r="K12" s="1" t="s">
        <v>4</v>
      </c>
      <c r="L12" s="1" t="s">
        <v>5</v>
      </c>
      <c r="M12" s="1" t="s">
        <v>3</v>
      </c>
      <c r="N12" s="1" t="s">
        <v>4</v>
      </c>
      <c r="O12" s="1" t="s">
        <v>4</v>
      </c>
      <c r="P12" s="1" t="s">
        <v>3</v>
      </c>
      <c r="Q12" s="5" t="s">
        <v>4</v>
      </c>
      <c r="S12" s="29">
        <f t="shared" si="0"/>
        <v>1</v>
      </c>
      <c r="T12" s="21">
        <f t="shared" si="1"/>
        <v>5</v>
      </c>
      <c r="U12" s="30">
        <f t="shared" si="2"/>
        <v>9</v>
      </c>
      <c r="V12" s="31">
        <f t="shared" si="3"/>
        <v>0</v>
      </c>
    </row>
    <row r="13" spans="2:22" ht="45" customHeight="1" x14ac:dyDescent="0.25">
      <c r="B13" s="18" t="s">
        <v>27</v>
      </c>
      <c r="C13" s="14" t="s">
        <v>4</v>
      </c>
      <c r="D13" s="1" t="s">
        <v>4</v>
      </c>
      <c r="E13" s="1" t="s">
        <v>4</v>
      </c>
      <c r="F13" s="1" t="s">
        <v>4</v>
      </c>
      <c r="G13" s="1" t="s">
        <v>3</v>
      </c>
      <c r="H13" s="1" t="s">
        <v>4</v>
      </c>
      <c r="I13" s="1" t="s">
        <v>4</v>
      </c>
      <c r="J13" s="1" t="s">
        <v>4</v>
      </c>
      <c r="K13" s="1" t="s">
        <v>4</v>
      </c>
      <c r="L13" s="1" t="s">
        <v>4</v>
      </c>
      <c r="M13" s="1" t="s">
        <v>3</v>
      </c>
      <c r="N13" s="1" t="s">
        <v>4</v>
      </c>
      <c r="O13" s="1" t="s">
        <v>4</v>
      </c>
      <c r="P13" s="1" t="s">
        <v>3</v>
      </c>
      <c r="Q13" s="5" t="s">
        <v>4</v>
      </c>
      <c r="S13" s="29">
        <f t="shared" si="0"/>
        <v>0</v>
      </c>
      <c r="T13" s="21">
        <f t="shared" si="1"/>
        <v>3</v>
      </c>
      <c r="U13" s="30">
        <f t="shared" si="2"/>
        <v>12</v>
      </c>
      <c r="V13" s="31">
        <f t="shared" si="3"/>
        <v>0</v>
      </c>
    </row>
    <row r="14" spans="2:22" ht="45" customHeight="1" thickBot="1" x14ac:dyDescent="0.3">
      <c r="B14" s="19" t="s">
        <v>1</v>
      </c>
      <c r="C14" s="15" t="s">
        <v>3</v>
      </c>
      <c r="D14" s="6" t="s">
        <v>3</v>
      </c>
      <c r="E14" s="6" t="s">
        <v>4</v>
      </c>
      <c r="F14" s="6" t="s">
        <v>4</v>
      </c>
      <c r="G14" s="6" t="s">
        <v>5</v>
      </c>
      <c r="H14" s="6" t="s">
        <v>4</v>
      </c>
      <c r="I14" s="6" t="s">
        <v>3</v>
      </c>
      <c r="J14" s="6" t="s">
        <v>5</v>
      </c>
      <c r="K14" s="6" t="s">
        <v>3</v>
      </c>
      <c r="L14" s="6" t="s">
        <v>4</v>
      </c>
      <c r="M14" s="6" t="s">
        <v>4</v>
      </c>
      <c r="N14" s="6" t="s">
        <v>4</v>
      </c>
      <c r="O14" s="6" t="s">
        <v>4</v>
      </c>
      <c r="P14" s="6" t="s">
        <v>5</v>
      </c>
      <c r="Q14" s="7" t="s">
        <v>4</v>
      </c>
      <c r="S14" s="32">
        <f t="shared" si="0"/>
        <v>3</v>
      </c>
      <c r="T14" s="33">
        <f t="shared" si="1"/>
        <v>4</v>
      </c>
      <c r="U14" s="34">
        <f t="shared" si="2"/>
        <v>8</v>
      </c>
      <c r="V14" s="35">
        <f t="shared" si="3"/>
        <v>0</v>
      </c>
    </row>
    <row r="15" spans="2:22" ht="9" customHeight="1" x14ac:dyDescent="0.25"/>
    <row r="16" spans="2:22" ht="19.5" customHeight="1" x14ac:dyDescent="0.25">
      <c r="B16" s="20" t="s">
        <v>31</v>
      </c>
      <c r="C16" s="21">
        <f>COUNTIF(C7:C14,"◎")</f>
        <v>0</v>
      </c>
      <c r="D16" s="21">
        <f t="shared" ref="D16:Q16" si="4">COUNTIF(D7:D14,"◎")</f>
        <v>0</v>
      </c>
      <c r="E16" s="21">
        <f t="shared" si="4"/>
        <v>0</v>
      </c>
      <c r="F16" s="21">
        <f t="shared" si="4"/>
        <v>0</v>
      </c>
      <c r="G16" s="21">
        <f t="shared" si="4"/>
        <v>3</v>
      </c>
      <c r="H16" s="21">
        <f t="shared" si="4"/>
        <v>0</v>
      </c>
      <c r="I16" s="21">
        <f t="shared" si="4"/>
        <v>0</v>
      </c>
      <c r="J16" s="21">
        <f t="shared" si="4"/>
        <v>1</v>
      </c>
      <c r="K16" s="21">
        <f t="shared" si="4"/>
        <v>0</v>
      </c>
      <c r="L16" s="21">
        <f t="shared" si="4"/>
        <v>2</v>
      </c>
      <c r="M16" s="21">
        <f t="shared" si="4"/>
        <v>0</v>
      </c>
      <c r="N16" s="21">
        <f t="shared" si="4"/>
        <v>0</v>
      </c>
      <c r="O16" s="21">
        <f t="shared" si="4"/>
        <v>0</v>
      </c>
      <c r="P16" s="21">
        <f t="shared" si="4"/>
        <v>1</v>
      </c>
      <c r="Q16" s="21">
        <f t="shared" si="4"/>
        <v>0</v>
      </c>
      <c r="S16">
        <f>SUM(C16:Q16)</f>
        <v>7</v>
      </c>
    </row>
    <row r="17" spans="2:22" ht="19.5" customHeight="1" x14ac:dyDescent="0.25">
      <c r="B17" s="20" t="s">
        <v>32</v>
      </c>
      <c r="C17" s="21">
        <f>COUNTIF(C7:C14,"○")</f>
        <v>4</v>
      </c>
      <c r="D17" s="21">
        <f t="shared" ref="D17:Q17" si="5">COUNTIF(D7:D14,"○")</f>
        <v>4</v>
      </c>
      <c r="E17" s="21">
        <f t="shared" si="5"/>
        <v>2</v>
      </c>
      <c r="F17" s="21">
        <f t="shared" si="5"/>
        <v>4</v>
      </c>
      <c r="G17" s="21">
        <f t="shared" si="5"/>
        <v>4</v>
      </c>
      <c r="H17" s="21">
        <f t="shared" si="5"/>
        <v>4</v>
      </c>
      <c r="I17" s="21">
        <f t="shared" si="5"/>
        <v>5</v>
      </c>
      <c r="J17" s="21">
        <f t="shared" si="5"/>
        <v>3</v>
      </c>
      <c r="K17" s="21">
        <f t="shared" si="5"/>
        <v>4</v>
      </c>
      <c r="L17" s="21">
        <f t="shared" si="5"/>
        <v>2</v>
      </c>
      <c r="M17" s="21">
        <f t="shared" si="5"/>
        <v>5</v>
      </c>
      <c r="N17" s="21">
        <f t="shared" si="5"/>
        <v>1</v>
      </c>
      <c r="O17" s="21">
        <f t="shared" si="5"/>
        <v>3</v>
      </c>
      <c r="P17" s="21">
        <f t="shared" si="5"/>
        <v>3</v>
      </c>
      <c r="Q17" s="21">
        <f t="shared" si="5"/>
        <v>3</v>
      </c>
      <c r="T17">
        <f>SUM(C17:Q17)</f>
        <v>51</v>
      </c>
    </row>
    <row r="18" spans="2:22" ht="19.5" customHeight="1" x14ac:dyDescent="0.25">
      <c r="B18" s="20" t="s">
        <v>33</v>
      </c>
      <c r="C18" s="21">
        <f>COUNTIF(C7:C14,"△")</f>
        <v>4</v>
      </c>
      <c r="D18" s="21">
        <f t="shared" ref="D18:Q18" si="6">COUNTIF(D7:D14,"△")</f>
        <v>4</v>
      </c>
      <c r="E18" s="21">
        <f t="shared" si="6"/>
        <v>6</v>
      </c>
      <c r="F18" s="21">
        <f t="shared" si="6"/>
        <v>4</v>
      </c>
      <c r="G18" s="21">
        <f t="shared" si="6"/>
        <v>1</v>
      </c>
      <c r="H18" s="21">
        <f t="shared" si="6"/>
        <v>4</v>
      </c>
      <c r="I18" s="21">
        <f t="shared" si="6"/>
        <v>2</v>
      </c>
      <c r="J18" s="21">
        <f t="shared" si="6"/>
        <v>2</v>
      </c>
      <c r="K18" s="21">
        <f t="shared" si="6"/>
        <v>4</v>
      </c>
      <c r="L18" s="21">
        <f t="shared" si="6"/>
        <v>3</v>
      </c>
      <c r="M18" s="21">
        <f t="shared" si="6"/>
        <v>2</v>
      </c>
      <c r="N18" s="21">
        <f t="shared" si="6"/>
        <v>6</v>
      </c>
      <c r="O18" s="21">
        <f t="shared" si="6"/>
        <v>5</v>
      </c>
      <c r="P18" s="21">
        <f t="shared" si="6"/>
        <v>4</v>
      </c>
      <c r="Q18" s="21">
        <f t="shared" si="6"/>
        <v>5</v>
      </c>
      <c r="U18">
        <f>SUM(C18:Q18)</f>
        <v>56</v>
      </c>
    </row>
    <row r="19" spans="2:22" ht="19.5" customHeight="1" x14ac:dyDescent="0.25">
      <c r="B19" s="20" t="s">
        <v>34</v>
      </c>
      <c r="C19" s="21">
        <f>COUNTIF(C7:C14,"×")</f>
        <v>0</v>
      </c>
      <c r="D19" s="21">
        <f t="shared" ref="D19:Q19" si="7">COUNTIF(D7:D14,"×")</f>
        <v>0</v>
      </c>
      <c r="E19" s="21">
        <f t="shared" si="7"/>
        <v>0</v>
      </c>
      <c r="F19" s="21">
        <f t="shared" si="7"/>
        <v>0</v>
      </c>
      <c r="G19" s="21">
        <f t="shared" si="7"/>
        <v>0</v>
      </c>
      <c r="H19" s="21">
        <f t="shared" si="7"/>
        <v>0</v>
      </c>
      <c r="I19" s="21">
        <f t="shared" si="7"/>
        <v>1</v>
      </c>
      <c r="J19" s="21">
        <f t="shared" si="7"/>
        <v>2</v>
      </c>
      <c r="K19" s="21">
        <f t="shared" si="7"/>
        <v>0</v>
      </c>
      <c r="L19" s="21">
        <f t="shared" si="7"/>
        <v>1</v>
      </c>
      <c r="M19" s="21">
        <f t="shared" si="7"/>
        <v>1</v>
      </c>
      <c r="N19" s="21">
        <f t="shared" si="7"/>
        <v>1</v>
      </c>
      <c r="O19" s="21">
        <f t="shared" si="7"/>
        <v>0</v>
      </c>
      <c r="P19" s="21">
        <f t="shared" si="7"/>
        <v>0</v>
      </c>
      <c r="Q19" s="21">
        <f t="shared" si="7"/>
        <v>0</v>
      </c>
      <c r="V19">
        <f>SUM(C19:Q19)</f>
        <v>6</v>
      </c>
    </row>
    <row r="20" spans="2:22" ht="9.75" customHeight="1" thickBot="1" x14ac:dyDescent="0.3"/>
    <row r="21" spans="2:22" ht="35.25" customHeight="1" x14ac:dyDescent="0.25">
      <c r="B21" s="58" t="s">
        <v>36</v>
      </c>
      <c r="C21" s="55" t="s">
        <v>35</v>
      </c>
      <c r="D21" s="56"/>
      <c r="E21" s="56"/>
      <c r="F21" s="57"/>
      <c r="G21" s="60" t="s">
        <v>47</v>
      </c>
      <c r="H21" s="61"/>
      <c r="I21" s="61"/>
      <c r="J21" s="61"/>
      <c r="K21" s="61"/>
      <c r="L21" s="61"/>
      <c r="M21" s="61"/>
      <c r="N21" s="61"/>
      <c r="O21" s="61"/>
      <c r="P21" s="61"/>
      <c r="Q21" s="62"/>
    </row>
    <row r="22" spans="2:22" ht="70.5" customHeight="1" thickBot="1" x14ac:dyDescent="0.3">
      <c r="B22" s="59"/>
      <c r="C22" s="36" t="s">
        <v>5</v>
      </c>
      <c r="D22" s="37" t="s">
        <v>3</v>
      </c>
      <c r="E22" s="37" t="s">
        <v>4</v>
      </c>
      <c r="F22" s="38" t="s">
        <v>6</v>
      </c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5"/>
    </row>
    <row r="23" spans="2:22" ht="51.75" customHeight="1" x14ac:dyDescent="0.25">
      <c r="B23" s="17" t="s">
        <v>23</v>
      </c>
      <c r="C23" s="25">
        <v>2</v>
      </c>
      <c r="D23" s="26">
        <v>10</v>
      </c>
      <c r="E23" s="27">
        <v>3</v>
      </c>
      <c r="F23" s="28">
        <v>0</v>
      </c>
      <c r="G23" s="46" t="s">
        <v>39</v>
      </c>
      <c r="H23" s="47"/>
      <c r="I23" s="47"/>
      <c r="J23" s="47"/>
      <c r="K23" s="47"/>
      <c r="L23" s="47"/>
      <c r="M23" s="47"/>
      <c r="N23" s="47"/>
      <c r="O23" s="47"/>
      <c r="P23" s="47"/>
      <c r="Q23" s="48"/>
    </row>
    <row r="24" spans="2:22" ht="51.75" customHeight="1" x14ac:dyDescent="0.25">
      <c r="B24" s="18" t="s">
        <v>24</v>
      </c>
      <c r="C24" s="29">
        <v>0</v>
      </c>
      <c r="D24" s="21">
        <v>6</v>
      </c>
      <c r="E24" s="30">
        <v>7</v>
      </c>
      <c r="F24" s="31">
        <v>2</v>
      </c>
      <c r="G24" s="40" t="s">
        <v>40</v>
      </c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2:22" ht="51.75" customHeight="1" x14ac:dyDescent="0.25">
      <c r="B25" s="18" t="s">
        <v>25</v>
      </c>
      <c r="C25" s="29">
        <v>0</v>
      </c>
      <c r="D25" s="21">
        <v>7</v>
      </c>
      <c r="E25" s="30">
        <v>8</v>
      </c>
      <c r="F25" s="31">
        <v>0</v>
      </c>
      <c r="G25" s="40" t="s">
        <v>41</v>
      </c>
      <c r="H25" s="49"/>
      <c r="I25" s="49"/>
      <c r="J25" s="49"/>
      <c r="K25" s="49"/>
      <c r="L25" s="49"/>
      <c r="M25" s="49"/>
      <c r="N25" s="49"/>
      <c r="O25" s="49"/>
      <c r="P25" s="49"/>
      <c r="Q25" s="50"/>
    </row>
    <row r="26" spans="2:22" ht="51.75" customHeight="1" x14ac:dyDescent="0.25">
      <c r="B26" s="18" t="s">
        <v>0</v>
      </c>
      <c r="C26" s="29">
        <v>0</v>
      </c>
      <c r="D26" s="30">
        <v>8</v>
      </c>
      <c r="E26" s="21">
        <v>5</v>
      </c>
      <c r="F26" s="31">
        <v>2</v>
      </c>
      <c r="G26" s="40" t="s">
        <v>42</v>
      </c>
      <c r="H26" s="41"/>
      <c r="I26" s="41"/>
      <c r="J26" s="41"/>
      <c r="K26" s="41"/>
      <c r="L26" s="41"/>
      <c r="M26" s="41"/>
      <c r="N26" s="41"/>
      <c r="O26" s="41"/>
      <c r="P26" s="41"/>
      <c r="Q26" s="42"/>
    </row>
    <row r="27" spans="2:22" ht="51.75" customHeight="1" x14ac:dyDescent="0.25">
      <c r="B27" s="18" t="s">
        <v>26</v>
      </c>
      <c r="C27" s="29">
        <v>1</v>
      </c>
      <c r="D27" s="30">
        <v>8</v>
      </c>
      <c r="E27" s="21">
        <v>4</v>
      </c>
      <c r="F27" s="31">
        <v>2</v>
      </c>
      <c r="G27" s="40" t="s">
        <v>43</v>
      </c>
      <c r="H27" s="49"/>
      <c r="I27" s="49"/>
      <c r="J27" s="49"/>
      <c r="K27" s="49"/>
      <c r="L27" s="49"/>
      <c r="M27" s="49"/>
      <c r="N27" s="49"/>
      <c r="O27" s="49"/>
      <c r="P27" s="49"/>
      <c r="Q27" s="50"/>
    </row>
    <row r="28" spans="2:22" ht="51.75" customHeight="1" x14ac:dyDescent="0.25">
      <c r="B28" s="18" t="s">
        <v>2</v>
      </c>
      <c r="C28" s="29">
        <v>1</v>
      </c>
      <c r="D28" s="21">
        <v>5</v>
      </c>
      <c r="E28" s="30">
        <v>9</v>
      </c>
      <c r="F28" s="31">
        <v>0</v>
      </c>
      <c r="G28" s="40" t="s">
        <v>44</v>
      </c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2:22" ht="51.75" customHeight="1" x14ac:dyDescent="0.25">
      <c r="B29" s="18" t="s">
        <v>27</v>
      </c>
      <c r="C29" s="29">
        <v>0</v>
      </c>
      <c r="D29" s="21">
        <v>3</v>
      </c>
      <c r="E29" s="30">
        <v>12</v>
      </c>
      <c r="F29" s="31">
        <v>0</v>
      </c>
      <c r="G29" s="40" t="s">
        <v>45</v>
      </c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2:22" ht="51.75" customHeight="1" thickBot="1" x14ac:dyDescent="0.3">
      <c r="B30" s="19" t="s">
        <v>1</v>
      </c>
      <c r="C30" s="32">
        <v>3</v>
      </c>
      <c r="D30" s="33">
        <v>4</v>
      </c>
      <c r="E30" s="34">
        <v>8</v>
      </c>
      <c r="F30" s="35">
        <v>0</v>
      </c>
      <c r="G30" s="43" t="s">
        <v>46</v>
      </c>
      <c r="H30" s="44"/>
      <c r="I30" s="44"/>
      <c r="J30" s="44"/>
      <c r="K30" s="44"/>
      <c r="L30" s="44"/>
      <c r="M30" s="44"/>
      <c r="N30" s="44"/>
      <c r="O30" s="44"/>
      <c r="P30" s="44"/>
      <c r="Q30" s="45"/>
    </row>
  </sheetData>
  <mergeCells count="15">
    <mergeCell ref="B2:Q2"/>
    <mergeCell ref="C3:Q3"/>
    <mergeCell ref="C4:Q4"/>
    <mergeCell ref="S4:V4"/>
    <mergeCell ref="C21:F21"/>
    <mergeCell ref="B21:B22"/>
    <mergeCell ref="G21:Q22"/>
    <mergeCell ref="G29:Q29"/>
    <mergeCell ref="G30:Q30"/>
    <mergeCell ref="G23:Q23"/>
    <mergeCell ref="G24:Q24"/>
    <mergeCell ref="G25:Q25"/>
    <mergeCell ref="G26:Q26"/>
    <mergeCell ref="G27:Q27"/>
    <mergeCell ref="G28:Q28"/>
  </mergeCells>
  <phoneticPr fontId="1"/>
  <dataValidations count="1">
    <dataValidation type="list" allowBlank="1" showInputMessage="1" showErrorMessage="1" sqref="C7:Q14" xr:uid="{2053D65C-013D-46A0-81CE-9137DB5A2F7F}">
      <formula1>"◎,○,△,×"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r66ad</dc:creator>
  <cp:lastModifiedBy>r66ad</cp:lastModifiedBy>
  <cp:lastPrinted>2022-06-19T00:39:24Z</cp:lastPrinted>
  <dcterms:created xsi:type="dcterms:W3CDTF">2022-04-25T08:04:45Z</dcterms:created>
  <dcterms:modified xsi:type="dcterms:W3CDTF">2022-07-12T00:34:52Z</dcterms:modified>
</cp:coreProperties>
</file>