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66ad\Documents\★ダウンロード用ファイル★\◇　学校マネジメント\★学校課題調査\"/>
    </mc:Choice>
  </mc:AlternateContent>
  <xr:revisionPtr revIDLastSave="0" documentId="13_ncr:1_{26DAB2FE-0983-4B9D-ACAE-2A7DFF897153}" xr6:coauthVersionLast="47" xr6:coauthVersionMax="47" xr10:uidLastSave="{00000000-0000-0000-0000-000000000000}"/>
  <bookViews>
    <workbookView xWindow="1290" yWindow="120" windowWidth="16215" windowHeight="15465" xr2:uid="{BD4891B7-C579-45AF-84BA-1C2307969F70}"/>
  </bookViews>
  <sheets>
    <sheet name="統括表" sheetId="4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4" l="1"/>
  <c r="O10" i="4"/>
  <c r="P10" i="4"/>
  <c r="Q10" i="4"/>
  <c r="N11" i="4"/>
  <c r="O11" i="4"/>
  <c r="P11" i="4"/>
  <c r="Q11" i="4"/>
  <c r="N12" i="4"/>
  <c r="O12" i="4"/>
  <c r="P12" i="4"/>
  <c r="Q12" i="4"/>
  <c r="N14" i="4"/>
  <c r="O14" i="4"/>
  <c r="P14" i="4"/>
  <c r="Q14" i="4"/>
  <c r="N15" i="4"/>
  <c r="O15" i="4"/>
  <c r="P15" i="4"/>
  <c r="Q15" i="4"/>
  <c r="N16" i="4"/>
  <c r="O16" i="4"/>
  <c r="P16" i="4"/>
  <c r="Q16" i="4"/>
  <c r="N17" i="4"/>
  <c r="O17" i="4"/>
  <c r="P17" i="4"/>
  <c r="Q17" i="4"/>
  <c r="N18" i="4"/>
  <c r="O18" i="4"/>
  <c r="P18" i="4"/>
  <c r="Q18" i="4"/>
  <c r="N19" i="4"/>
  <c r="O19" i="4"/>
  <c r="P19" i="4"/>
  <c r="Q19" i="4"/>
  <c r="N20" i="4"/>
  <c r="O20" i="4"/>
  <c r="P20" i="4"/>
  <c r="Q20" i="4"/>
  <c r="N21" i="4"/>
  <c r="O21" i="4"/>
  <c r="P21" i="4"/>
  <c r="Q21" i="4"/>
  <c r="N23" i="4"/>
  <c r="O23" i="4"/>
  <c r="P23" i="4"/>
  <c r="Q23" i="4"/>
  <c r="N24" i="4"/>
  <c r="O24" i="4"/>
  <c r="P24" i="4"/>
  <c r="Q24" i="4"/>
  <c r="N25" i="4"/>
  <c r="O25" i="4"/>
  <c r="P25" i="4"/>
  <c r="Q25" i="4"/>
  <c r="N26" i="4"/>
  <c r="O26" i="4"/>
  <c r="P26" i="4"/>
  <c r="Q26" i="4"/>
  <c r="N27" i="4"/>
  <c r="O27" i="4"/>
  <c r="P27" i="4"/>
  <c r="Q27" i="4"/>
  <c r="N28" i="4"/>
  <c r="O28" i="4"/>
  <c r="P28" i="4"/>
  <c r="Q28" i="4"/>
  <c r="N29" i="4"/>
  <c r="O29" i="4"/>
  <c r="P29" i="4"/>
  <c r="Q29" i="4"/>
  <c r="N30" i="4"/>
  <c r="O30" i="4"/>
  <c r="P30" i="4"/>
  <c r="Q30" i="4"/>
  <c r="N31" i="4"/>
  <c r="O31" i="4"/>
  <c r="P31" i="4"/>
  <c r="Q31" i="4"/>
  <c r="N32" i="4"/>
  <c r="O32" i="4"/>
  <c r="P32" i="4"/>
  <c r="Q32" i="4"/>
  <c r="N34" i="4"/>
  <c r="O34" i="4"/>
  <c r="P34" i="4"/>
  <c r="Q34" i="4"/>
  <c r="N35" i="4"/>
  <c r="O35" i="4"/>
  <c r="P35" i="4"/>
  <c r="Q35" i="4"/>
  <c r="N36" i="4"/>
  <c r="O36" i="4"/>
  <c r="P36" i="4"/>
  <c r="Q36" i="4"/>
  <c r="N37" i="4"/>
  <c r="O37" i="4"/>
  <c r="P37" i="4"/>
  <c r="Q37" i="4"/>
  <c r="N38" i="4"/>
  <c r="O38" i="4"/>
  <c r="P38" i="4"/>
  <c r="Q38" i="4"/>
  <c r="N39" i="4"/>
  <c r="O39" i="4"/>
  <c r="P39" i="4"/>
  <c r="Q39" i="4"/>
  <c r="N41" i="4"/>
  <c r="O41" i="4"/>
  <c r="P41" i="4"/>
  <c r="Q41" i="4"/>
  <c r="N42" i="4"/>
  <c r="O42" i="4"/>
  <c r="P42" i="4"/>
  <c r="Q42" i="4"/>
  <c r="N43" i="4"/>
  <c r="O43" i="4"/>
  <c r="P43" i="4"/>
  <c r="Q43" i="4"/>
  <c r="N44" i="4"/>
  <c r="O44" i="4"/>
  <c r="P44" i="4"/>
  <c r="Q44" i="4"/>
  <c r="N45" i="4"/>
  <c r="O45" i="4"/>
  <c r="P45" i="4"/>
  <c r="Q45" i="4"/>
  <c r="N47" i="4"/>
  <c r="O47" i="4"/>
  <c r="P47" i="4"/>
  <c r="Q47" i="4"/>
  <c r="N48" i="4"/>
  <c r="O48" i="4"/>
  <c r="P48" i="4"/>
  <c r="Q48" i="4"/>
  <c r="N49" i="4"/>
  <c r="O49" i="4"/>
  <c r="P49" i="4"/>
  <c r="Q49" i="4"/>
  <c r="N50" i="4"/>
  <c r="O50" i="4"/>
  <c r="P50" i="4"/>
  <c r="Q50" i="4"/>
  <c r="N51" i="4"/>
  <c r="O51" i="4"/>
  <c r="P51" i="4"/>
  <c r="Q51" i="4"/>
  <c r="N52" i="4"/>
  <c r="O52" i="4"/>
  <c r="P52" i="4"/>
  <c r="Q52" i="4"/>
  <c r="N54" i="4"/>
  <c r="O54" i="4"/>
  <c r="P54" i="4"/>
  <c r="Q54" i="4"/>
  <c r="N55" i="4"/>
  <c r="O55" i="4"/>
  <c r="P55" i="4"/>
  <c r="Q55" i="4"/>
  <c r="N56" i="4"/>
  <c r="O56" i="4"/>
  <c r="P56" i="4"/>
  <c r="Q56" i="4"/>
  <c r="N57" i="4"/>
  <c r="O57" i="4"/>
  <c r="P57" i="4"/>
  <c r="Q57" i="4"/>
  <c r="N59" i="4"/>
  <c r="O59" i="4"/>
  <c r="P59" i="4"/>
  <c r="Q59" i="4"/>
  <c r="N60" i="4"/>
  <c r="O60" i="4"/>
  <c r="P60" i="4"/>
  <c r="Q60" i="4"/>
  <c r="N61" i="4"/>
  <c r="O61" i="4"/>
  <c r="P61" i="4"/>
  <c r="Q61" i="4"/>
  <c r="N64" i="4"/>
  <c r="O64" i="4"/>
  <c r="P64" i="4"/>
  <c r="Q64" i="4"/>
  <c r="N65" i="4"/>
  <c r="O65" i="4"/>
  <c r="P65" i="4"/>
  <c r="Q65" i="4"/>
  <c r="N66" i="4"/>
  <c r="O66" i="4"/>
  <c r="P66" i="4"/>
  <c r="Q66" i="4"/>
  <c r="N67" i="4"/>
  <c r="O67" i="4"/>
  <c r="P67" i="4"/>
  <c r="Q67" i="4"/>
  <c r="N68" i="4"/>
  <c r="O68" i="4"/>
  <c r="P68" i="4"/>
  <c r="Q68" i="4"/>
  <c r="Q9" i="4"/>
  <c r="P9" i="4"/>
  <c r="O9" i="4"/>
  <c r="N9" i="4"/>
  <c r="R9" i="4"/>
  <c r="R68" i="4" l="1"/>
  <c r="R67" i="4"/>
  <c r="R66" i="4"/>
  <c r="R65" i="4"/>
  <c r="R64" i="4"/>
  <c r="R61" i="4"/>
  <c r="R60" i="4"/>
  <c r="R59" i="4"/>
  <c r="R57" i="4"/>
  <c r="R56" i="4"/>
  <c r="R55" i="4"/>
  <c r="R54" i="4"/>
  <c r="R52" i="4"/>
  <c r="R51" i="4"/>
  <c r="R50" i="4"/>
  <c r="R49" i="4"/>
  <c r="R48" i="4"/>
  <c r="R47" i="4"/>
  <c r="R45" i="4"/>
  <c r="R44" i="4"/>
  <c r="R43" i="4"/>
  <c r="R42" i="4"/>
  <c r="R41" i="4"/>
  <c r="R39" i="4"/>
  <c r="R38" i="4"/>
  <c r="R37" i="4"/>
  <c r="R36" i="4"/>
  <c r="R35" i="4"/>
  <c r="R34" i="4"/>
  <c r="R32" i="4"/>
  <c r="R31" i="4"/>
  <c r="R30" i="4"/>
  <c r="R29" i="4"/>
  <c r="R28" i="4"/>
  <c r="R27" i="4"/>
  <c r="R26" i="4"/>
  <c r="R25" i="4"/>
  <c r="R24" i="4"/>
  <c r="R23" i="4"/>
  <c r="R21" i="4"/>
  <c r="R20" i="4"/>
  <c r="R19" i="4"/>
  <c r="R18" i="4"/>
  <c r="R17" i="4"/>
  <c r="R16" i="4"/>
  <c r="R15" i="4"/>
  <c r="R14" i="4"/>
  <c r="R12" i="4"/>
  <c r="R11" i="4"/>
  <c r="R10" i="4"/>
</calcChain>
</file>

<file path=xl/sharedStrings.xml><?xml version="1.0" encoding="utf-8"?>
<sst xmlns="http://schemas.openxmlformats.org/spreadsheetml/2006/main" count="594" uniqueCount="81">
  <si>
    <t>評価</t>
    <rPh sb="0" eb="2">
      <t>ヒョウカ</t>
    </rPh>
    <phoneticPr fontId="1"/>
  </si>
  <si>
    <t>　1）学校全体として戦略的な〔目的・方策〕などの話題がよくある</t>
    <rPh sb="3" eb="5">
      <t>ガッコウ</t>
    </rPh>
    <rPh sb="5" eb="7">
      <t>ゼンタイ</t>
    </rPh>
    <rPh sb="10" eb="12">
      <t>センリャク</t>
    </rPh>
    <rPh sb="12" eb="13">
      <t>テキ</t>
    </rPh>
    <rPh sb="15" eb="17">
      <t>モクテキ</t>
    </rPh>
    <rPh sb="18" eb="20">
      <t>ホウサク</t>
    </rPh>
    <rPh sb="24" eb="26">
      <t>ワダイ</t>
    </rPh>
    <phoneticPr fontId="1"/>
  </si>
  <si>
    <t>　2）部署などで戦略的な〔目的・方策〕などの話題がよくある</t>
    <rPh sb="3" eb="5">
      <t>ブショ</t>
    </rPh>
    <rPh sb="8" eb="10">
      <t>センリャク</t>
    </rPh>
    <rPh sb="10" eb="11">
      <t>テキ</t>
    </rPh>
    <rPh sb="13" eb="15">
      <t>モクテキ</t>
    </rPh>
    <rPh sb="16" eb="18">
      <t>ホウサク</t>
    </rPh>
    <rPh sb="22" eb="24">
      <t>ワダイ</t>
    </rPh>
    <phoneticPr fontId="1"/>
  </si>
  <si>
    <t>　2）目標管理・業績評価の機能度</t>
    <rPh sb="3" eb="7">
      <t>モクヒョウカンリ</t>
    </rPh>
    <rPh sb="8" eb="12">
      <t>ギョウセキヒョウカ</t>
    </rPh>
    <rPh sb="13" eb="16">
      <t>キノウド</t>
    </rPh>
    <phoneticPr fontId="1"/>
  </si>
  <si>
    <t>　3）「業務全体進捗管理表」に類したものが共有されている</t>
    <rPh sb="4" eb="8">
      <t>ギョウムゼンタイ</t>
    </rPh>
    <rPh sb="8" eb="10">
      <t>シンチョク</t>
    </rPh>
    <rPh sb="10" eb="13">
      <t>カンリヒョウ</t>
    </rPh>
    <rPh sb="15" eb="16">
      <t>ルイ</t>
    </rPh>
    <rPh sb="21" eb="23">
      <t>キョウユウ</t>
    </rPh>
    <phoneticPr fontId="1"/>
  </si>
  <si>
    <t>　3）年間シラバス・単元シラバスの機能度</t>
    <rPh sb="3" eb="5">
      <t>ネンカン</t>
    </rPh>
    <rPh sb="10" eb="12">
      <t>タンゲン</t>
    </rPh>
    <rPh sb="17" eb="20">
      <t>キノウド</t>
    </rPh>
    <phoneticPr fontId="1"/>
  </si>
  <si>
    <t>　4）「総探」にストーリー性・構造的な繋がりがある</t>
    <rPh sb="4" eb="6">
      <t>ソウタン</t>
    </rPh>
    <rPh sb="13" eb="14">
      <t>セイ</t>
    </rPh>
    <rPh sb="15" eb="18">
      <t>コウゾウテキ</t>
    </rPh>
    <rPh sb="19" eb="20">
      <t>ツナ</t>
    </rPh>
    <phoneticPr fontId="1"/>
  </si>
  <si>
    <t>　6）教員の授業相互観察などの機能度</t>
    <rPh sb="3" eb="5">
      <t>キョウイン</t>
    </rPh>
    <rPh sb="6" eb="10">
      <t>ジュギョウソウゴ</t>
    </rPh>
    <rPh sb="10" eb="12">
      <t>カンサツ</t>
    </rPh>
    <rPh sb="15" eb="18">
      <t>キノウド</t>
    </rPh>
    <phoneticPr fontId="1"/>
  </si>
  <si>
    <t>　7）生徒授業アンケート・振り返りシートなどの機能度</t>
    <rPh sb="3" eb="5">
      <t>セイト</t>
    </rPh>
    <rPh sb="5" eb="7">
      <t>ジュギョウ</t>
    </rPh>
    <rPh sb="13" eb="14">
      <t>フ</t>
    </rPh>
    <rPh sb="15" eb="16">
      <t>カエ</t>
    </rPh>
    <rPh sb="23" eb="26">
      <t>キノウド</t>
    </rPh>
    <phoneticPr fontId="1"/>
  </si>
  <si>
    <t>　8）授業でのICT活用度</t>
    <rPh sb="3" eb="5">
      <t>ジュギョウ</t>
    </rPh>
    <rPh sb="10" eb="12">
      <t>カツヨウ</t>
    </rPh>
    <rPh sb="12" eb="13">
      <t>ド</t>
    </rPh>
    <phoneticPr fontId="1"/>
  </si>
  <si>
    <t>　5）起案決裁システムの機能度</t>
    <rPh sb="3" eb="7">
      <t>キアンケッサイ</t>
    </rPh>
    <rPh sb="12" eb="15">
      <t>キノウド</t>
    </rPh>
    <phoneticPr fontId="1"/>
  </si>
  <si>
    <t>　1）規程類・マニュアル・様式類などの共有の仕組みがある</t>
    <rPh sb="3" eb="6">
      <t>キテイルイ</t>
    </rPh>
    <rPh sb="13" eb="16">
      <t>ヨウシキルイ</t>
    </rPh>
    <rPh sb="19" eb="21">
      <t>キョウユウ</t>
    </rPh>
    <rPh sb="22" eb="24">
      <t>シク</t>
    </rPh>
    <phoneticPr fontId="1"/>
  </si>
  <si>
    <t>　2）業務量・仕事の仕方などの「洗い出し」手順がある</t>
    <rPh sb="3" eb="6">
      <t>ギョウムリョウ</t>
    </rPh>
    <rPh sb="7" eb="9">
      <t>シゴト</t>
    </rPh>
    <rPh sb="10" eb="12">
      <t>シカタ</t>
    </rPh>
    <rPh sb="16" eb="17">
      <t>アラ</t>
    </rPh>
    <rPh sb="18" eb="19">
      <t>ダ</t>
    </rPh>
    <rPh sb="21" eb="23">
      <t>テジュン</t>
    </rPh>
    <phoneticPr fontId="1"/>
  </si>
  <si>
    <t>　6）ICT機器活用の浸透を図る方策・手立ての浸透度</t>
    <rPh sb="6" eb="8">
      <t>キキ</t>
    </rPh>
    <rPh sb="8" eb="10">
      <t>カツヨウ</t>
    </rPh>
    <rPh sb="11" eb="13">
      <t>シントウ</t>
    </rPh>
    <rPh sb="14" eb="15">
      <t>ハカ</t>
    </rPh>
    <rPh sb="16" eb="18">
      <t>ホウサク</t>
    </rPh>
    <rPh sb="19" eb="21">
      <t>テダ</t>
    </rPh>
    <rPh sb="23" eb="26">
      <t>シントウド</t>
    </rPh>
    <phoneticPr fontId="1"/>
  </si>
  <si>
    <t>　7）新年度準備が旧体制でなされて引き継が機能している</t>
    <rPh sb="3" eb="8">
      <t>シンネンドジュンビ</t>
    </rPh>
    <rPh sb="9" eb="10">
      <t>キュウ</t>
    </rPh>
    <rPh sb="10" eb="12">
      <t>タイセイ</t>
    </rPh>
    <rPh sb="17" eb="18">
      <t>ヒ</t>
    </rPh>
    <rPh sb="19" eb="20">
      <t>ツギ</t>
    </rPh>
    <rPh sb="21" eb="23">
      <t>キノウ</t>
    </rPh>
    <phoneticPr fontId="1"/>
  </si>
  <si>
    <t>　1）平時における体制整備・マニュアル整備などの熟度</t>
    <rPh sb="3" eb="5">
      <t>ヘイジ</t>
    </rPh>
    <rPh sb="9" eb="13">
      <t>タイセイセイビ</t>
    </rPh>
    <rPh sb="19" eb="21">
      <t>セイビ</t>
    </rPh>
    <rPh sb="24" eb="26">
      <t>ジュクド</t>
    </rPh>
    <phoneticPr fontId="1"/>
  </si>
  <si>
    <t>　2）コロナ感染対応での危機管理の組織的対応度</t>
    <rPh sb="6" eb="10">
      <t>カンセンタイオウ</t>
    </rPh>
    <rPh sb="12" eb="16">
      <t>キキカンリ</t>
    </rPh>
    <rPh sb="17" eb="20">
      <t>ソシキテキ</t>
    </rPh>
    <rPh sb="20" eb="23">
      <t>タイオウド</t>
    </rPh>
    <phoneticPr fontId="1"/>
  </si>
  <si>
    <t>　3）授業のオンライン配信などの組織的対応度</t>
    <rPh sb="3" eb="5">
      <t>ジュギョウ</t>
    </rPh>
    <rPh sb="11" eb="13">
      <t>ハイシン</t>
    </rPh>
    <rPh sb="16" eb="19">
      <t>ソシキテキ</t>
    </rPh>
    <rPh sb="19" eb="22">
      <t>タイオウド</t>
    </rPh>
    <phoneticPr fontId="1"/>
  </si>
  <si>
    <t>　2）データなどの分析に基づいた方策整理が機能している</t>
    <rPh sb="9" eb="11">
      <t>ブンセキ</t>
    </rPh>
    <rPh sb="12" eb="13">
      <t>モト</t>
    </rPh>
    <rPh sb="16" eb="18">
      <t>ホウサク</t>
    </rPh>
    <rPh sb="18" eb="20">
      <t>セイリ</t>
    </rPh>
    <rPh sb="21" eb="23">
      <t>キノウ</t>
    </rPh>
    <phoneticPr fontId="1"/>
  </si>
  <si>
    <t>　3）管理職の動きを含めて組織的対応が機能している</t>
    <rPh sb="3" eb="6">
      <t>カンリショク</t>
    </rPh>
    <rPh sb="7" eb="8">
      <t>ウゴ</t>
    </rPh>
    <rPh sb="10" eb="11">
      <t>フク</t>
    </rPh>
    <rPh sb="13" eb="16">
      <t>ソシキテキ</t>
    </rPh>
    <rPh sb="16" eb="18">
      <t>タイオウ</t>
    </rPh>
    <rPh sb="19" eb="21">
      <t>キノウ</t>
    </rPh>
    <phoneticPr fontId="1"/>
  </si>
  <si>
    <t>【9】　その他</t>
    <rPh sb="6" eb="7">
      <t>タ</t>
    </rPh>
    <phoneticPr fontId="1"/>
  </si>
  <si>
    <t>　2）クレーマー対応・地域連携などが組織的な対応となっている</t>
    <rPh sb="8" eb="10">
      <t>タイオウ</t>
    </rPh>
    <rPh sb="11" eb="15">
      <t>チイキレンケイ</t>
    </rPh>
    <rPh sb="18" eb="21">
      <t>ソシキテキ</t>
    </rPh>
    <rPh sb="22" eb="24">
      <t>タイオウ</t>
    </rPh>
    <phoneticPr fontId="1"/>
  </si>
  <si>
    <t>　1）学校運営協議会等の組織の活用が機能している</t>
    <rPh sb="3" eb="10">
      <t>ガッコウウンエイキョウギカイ</t>
    </rPh>
    <rPh sb="10" eb="11">
      <t>トウ</t>
    </rPh>
    <rPh sb="12" eb="14">
      <t>ソシキ</t>
    </rPh>
    <rPh sb="15" eb="17">
      <t>カツヨウ</t>
    </rPh>
    <rPh sb="18" eb="20">
      <t>キノウ</t>
    </rPh>
    <phoneticPr fontId="1"/>
  </si>
  <si>
    <t>　3）学年・分掌ごとの基本方針などの提示がある</t>
    <rPh sb="3" eb="5">
      <t>ガクネン</t>
    </rPh>
    <rPh sb="6" eb="8">
      <t>ブンショウ</t>
    </rPh>
    <rPh sb="11" eb="15">
      <t>キホンホウシン</t>
    </rPh>
    <rPh sb="18" eb="20">
      <t>テイジ</t>
    </rPh>
    <phoneticPr fontId="1"/>
  </si>
  <si>
    <t>　1）教育内容・授業づくりの方針・考え方などの提示がある</t>
    <rPh sb="3" eb="7">
      <t>キョウイクナイヨウ</t>
    </rPh>
    <rPh sb="8" eb="10">
      <t>ジュギョウ</t>
    </rPh>
    <rPh sb="14" eb="16">
      <t>ホウシン</t>
    </rPh>
    <rPh sb="17" eb="18">
      <t>カンガ</t>
    </rPh>
    <rPh sb="19" eb="20">
      <t>カタ</t>
    </rPh>
    <rPh sb="23" eb="25">
      <t>テイジ</t>
    </rPh>
    <phoneticPr fontId="1"/>
  </si>
  <si>
    <t>　1）働き方改革の方針・考え方などの提示がある</t>
    <rPh sb="3" eb="4">
      <t>ハタラ</t>
    </rPh>
    <rPh sb="5" eb="8">
      <t>カタカイカク</t>
    </rPh>
    <rPh sb="9" eb="11">
      <t>ホウシン</t>
    </rPh>
    <rPh sb="12" eb="13">
      <t>カンガ</t>
    </rPh>
    <rPh sb="14" eb="15">
      <t>カタ</t>
    </rPh>
    <rPh sb="18" eb="20">
      <t>テイジ</t>
    </rPh>
    <phoneticPr fontId="1"/>
  </si>
  <si>
    <t>　1）入学生確保に向けた方針・考え方などの提示がある</t>
    <rPh sb="3" eb="8">
      <t>ニュウガクセイカクホ</t>
    </rPh>
    <rPh sb="9" eb="10">
      <t>ム</t>
    </rPh>
    <rPh sb="12" eb="14">
      <t>ホウシン</t>
    </rPh>
    <rPh sb="15" eb="16">
      <t>カンガ</t>
    </rPh>
    <rPh sb="17" eb="18">
      <t>カタ</t>
    </rPh>
    <rPh sb="21" eb="23">
      <t>テイジ</t>
    </rPh>
    <phoneticPr fontId="1"/>
  </si>
  <si>
    <t>　1）仕事の進め方の手順・考え方などの提示がある</t>
    <rPh sb="3" eb="5">
      <t>シゴト</t>
    </rPh>
    <rPh sb="6" eb="7">
      <t>スス</t>
    </rPh>
    <rPh sb="8" eb="9">
      <t>カタ</t>
    </rPh>
    <rPh sb="10" eb="12">
      <t>テジュン</t>
    </rPh>
    <rPh sb="13" eb="14">
      <t>カンガ</t>
    </rPh>
    <rPh sb="15" eb="16">
      <t>カタ</t>
    </rPh>
    <rPh sb="19" eb="21">
      <t>テイジ</t>
    </rPh>
    <phoneticPr fontId="1"/>
  </si>
  <si>
    <t>　2）「資質・能力の評価基本表」などが整えられている</t>
    <rPh sb="4" eb="9">
      <t>シシツ</t>
    </rPh>
    <rPh sb="10" eb="12">
      <t>ヒョウカ</t>
    </rPh>
    <rPh sb="12" eb="14">
      <t>キホン</t>
    </rPh>
    <rPh sb="14" eb="15">
      <t>ヒョウ</t>
    </rPh>
    <rPh sb="19" eb="20">
      <t>トトノ</t>
    </rPh>
    <phoneticPr fontId="1"/>
  </si>
  <si>
    <t>　2）規程類などの時代変化対応・時点修正の機能度</t>
    <rPh sb="3" eb="6">
      <t>キテイルイ</t>
    </rPh>
    <rPh sb="9" eb="15">
      <t>ジダイヘンカタイオウ</t>
    </rPh>
    <rPh sb="16" eb="20">
      <t>ジテンシュウセイ</t>
    </rPh>
    <rPh sb="21" eb="24">
      <t>キノウド</t>
    </rPh>
    <phoneticPr fontId="1"/>
  </si>
  <si>
    <t>　3）生徒に関する情報類の共有ルールなどの提示がある</t>
    <rPh sb="3" eb="5">
      <t>セイト</t>
    </rPh>
    <rPh sb="6" eb="7">
      <t>カン</t>
    </rPh>
    <rPh sb="9" eb="11">
      <t>ジョウホウ</t>
    </rPh>
    <rPh sb="11" eb="12">
      <t>ルイ</t>
    </rPh>
    <rPh sb="13" eb="15">
      <t>キョウユウ</t>
    </rPh>
    <rPh sb="21" eb="23">
      <t>テイジ</t>
    </rPh>
    <phoneticPr fontId="1"/>
  </si>
  <si>
    <t>　4）生徒に関する情報類の活用度・機能度</t>
    <rPh sb="3" eb="5">
      <t>セイト</t>
    </rPh>
    <rPh sb="6" eb="7">
      <t>カン</t>
    </rPh>
    <rPh sb="9" eb="11">
      <t>ジョウホウ</t>
    </rPh>
    <rPh sb="11" eb="12">
      <t>ルイ</t>
    </rPh>
    <rPh sb="13" eb="15">
      <t>カツヨウ</t>
    </rPh>
    <rPh sb="15" eb="16">
      <t>ド</t>
    </rPh>
    <rPh sb="17" eb="20">
      <t>キノウド</t>
    </rPh>
    <phoneticPr fontId="1"/>
  </si>
  <si>
    <t>　5）ホームページの機能度</t>
    <rPh sb="10" eb="13">
      <t>キノウド</t>
    </rPh>
    <phoneticPr fontId="1"/>
  </si>
  <si>
    <t>　3）職場の良好な人間関係作りの浸透度</t>
    <rPh sb="16" eb="19">
      <t>シントウド</t>
    </rPh>
    <phoneticPr fontId="1"/>
  </si>
  <si>
    <t>【1】　理念・方針等の「見える化」（全体）</t>
    <rPh sb="4" eb="6">
      <t>リネン</t>
    </rPh>
    <rPh sb="7" eb="10">
      <t>ホウシントウ</t>
    </rPh>
    <rPh sb="11" eb="17">
      <t>ミエルカ</t>
    </rPh>
    <rPh sb="18" eb="20">
      <t>ゼンタイ</t>
    </rPh>
    <phoneticPr fontId="1"/>
  </si>
  <si>
    <t>【2】　組織的な動き方・PDCAサイクルの浸透（全体）</t>
    <rPh sb="4" eb="7">
      <t>ソシキテキ</t>
    </rPh>
    <rPh sb="8" eb="9">
      <t>ウゴ</t>
    </rPh>
    <rPh sb="10" eb="11">
      <t>カタ</t>
    </rPh>
    <rPh sb="21" eb="23">
      <t>シントウ</t>
    </rPh>
    <rPh sb="24" eb="26">
      <t>ゼンタイ</t>
    </rPh>
    <phoneticPr fontId="1"/>
  </si>
  <si>
    <t>【3】　教育内容・授業改善方策（全体）</t>
    <rPh sb="4" eb="8">
      <t>キョウイクナイヨウ</t>
    </rPh>
    <rPh sb="9" eb="11">
      <t>ジュギョウ</t>
    </rPh>
    <rPh sb="11" eb="15">
      <t>カイゼンホウサク</t>
    </rPh>
    <rPh sb="16" eb="18">
      <t>ゼンタイ</t>
    </rPh>
    <phoneticPr fontId="1"/>
  </si>
  <si>
    <t>【4】　校内情報の共有と活用（全体）</t>
    <rPh sb="4" eb="8">
      <t>コウナイジョウホウ</t>
    </rPh>
    <rPh sb="9" eb="11">
      <t>キョウユウ</t>
    </rPh>
    <rPh sb="12" eb="14">
      <t>カツヨウ</t>
    </rPh>
    <rPh sb="15" eb="17">
      <t>ゼンタイ</t>
    </rPh>
    <phoneticPr fontId="1"/>
  </si>
  <si>
    <t>【5】　働き方改革の浸透（全体）</t>
    <rPh sb="4" eb="5">
      <t>ハタラ</t>
    </rPh>
    <rPh sb="6" eb="9">
      <t>カタカイカク</t>
    </rPh>
    <rPh sb="10" eb="12">
      <t>シントウ</t>
    </rPh>
    <rPh sb="13" eb="15">
      <t>ゼンタイ</t>
    </rPh>
    <phoneticPr fontId="1"/>
  </si>
  <si>
    <t>【6】　危機管理の体制・機動的対応（全体）</t>
    <rPh sb="4" eb="8">
      <t>キキカンリ</t>
    </rPh>
    <rPh sb="9" eb="11">
      <t>タイセイ</t>
    </rPh>
    <rPh sb="12" eb="14">
      <t>キドウ</t>
    </rPh>
    <rPh sb="14" eb="15">
      <t>テキ</t>
    </rPh>
    <rPh sb="15" eb="17">
      <t>タイオウ</t>
    </rPh>
    <rPh sb="18" eb="20">
      <t>ゼンタイ</t>
    </rPh>
    <phoneticPr fontId="1"/>
  </si>
  <si>
    <t>【7】　入学生確保の計画・実践（全体）</t>
    <rPh sb="4" eb="7">
      <t>ニュウガクセイ</t>
    </rPh>
    <rPh sb="7" eb="9">
      <t>カクホ</t>
    </rPh>
    <rPh sb="10" eb="12">
      <t>ケイカク</t>
    </rPh>
    <rPh sb="13" eb="15">
      <t>ジッセン</t>
    </rPh>
    <rPh sb="16" eb="18">
      <t>ゼンタイ</t>
    </rPh>
    <phoneticPr fontId="1"/>
  </si>
  <si>
    <t>【8】　学校向上戦略（全体）</t>
    <rPh sb="4" eb="6">
      <t>ガッコウ</t>
    </rPh>
    <rPh sb="6" eb="10">
      <t>コウジョウセンリャク</t>
    </rPh>
    <rPh sb="11" eb="13">
      <t>ゼンタイ</t>
    </rPh>
    <phoneticPr fontId="1"/>
  </si>
  <si>
    <t>　5）地震・津波等を含めた警報対応マニュアルがある</t>
    <rPh sb="3" eb="5">
      <t>ジシン</t>
    </rPh>
    <rPh sb="6" eb="8">
      <t>ツナミ</t>
    </rPh>
    <rPh sb="8" eb="9">
      <t>トウ</t>
    </rPh>
    <rPh sb="10" eb="11">
      <t>フク</t>
    </rPh>
    <rPh sb="13" eb="15">
      <t>ケイホウ</t>
    </rPh>
    <rPh sb="15" eb="17">
      <t>タイオウ</t>
    </rPh>
    <phoneticPr fontId="1"/>
  </si>
  <si>
    <t>　5）考査等での「活用・思考力問題」などの定着度</t>
    <rPh sb="3" eb="6">
      <t>コウサトウ</t>
    </rPh>
    <rPh sb="9" eb="11">
      <t>カツヨウ</t>
    </rPh>
    <rPh sb="12" eb="15">
      <t>シコウリョク</t>
    </rPh>
    <rPh sb="15" eb="17">
      <t>モンダイ</t>
    </rPh>
    <rPh sb="21" eb="24">
      <t>テイチャクド</t>
    </rPh>
    <phoneticPr fontId="1"/>
  </si>
  <si>
    <t>　9）観点別評価を含む学習評価の機能度</t>
    <rPh sb="3" eb="8">
      <t>カンテンベツヒョウカ</t>
    </rPh>
    <rPh sb="9" eb="10">
      <t>フク</t>
    </rPh>
    <rPh sb="11" eb="15">
      <t>ガクシュウヒョウカ</t>
    </rPh>
    <rPh sb="16" eb="19">
      <t>キノウド</t>
    </rPh>
    <phoneticPr fontId="1"/>
  </si>
  <si>
    <t>　1）学校経営計画の機能度・浸透度</t>
    <rPh sb="3" eb="9">
      <t>ガッコウケイエイケイカク</t>
    </rPh>
    <rPh sb="10" eb="13">
      <t>キノウド</t>
    </rPh>
    <rPh sb="14" eb="17">
      <t>シントウド</t>
    </rPh>
    <phoneticPr fontId="1"/>
  </si>
  <si>
    <t>　2）学校経営の方針・基本的な考え方などの提示がある</t>
    <rPh sb="3" eb="5">
      <t>ガッコウ</t>
    </rPh>
    <rPh sb="5" eb="7">
      <t>ケイエイ</t>
    </rPh>
    <rPh sb="8" eb="10">
      <t>ホウシン</t>
    </rPh>
    <rPh sb="11" eb="14">
      <t>キホンテキ</t>
    </rPh>
    <rPh sb="15" eb="16">
      <t>カンガ</t>
    </rPh>
    <rPh sb="17" eb="18">
      <t>カタ</t>
    </rPh>
    <rPh sb="21" eb="23">
      <t>テイジ</t>
    </rPh>
    <phoneticPr fontId="1"/>
  </si>
  <si>
    <t>　4）働き方改革は教員自身のテーマでもあるとの捉え方</t>
    <rPh sb="3" eb="4">
      <t>ハタラ</t>
    </rPh>
    <rPh sb="5" eb="8">
      <t>カタカイカク</t>
    </rPh>
    <rPh sb="9" eb="13">
      <t>キョウインジシン</t>
    </rPh>
    <rPh sb="23" eb="24">
      <t>トラ</t>
    </rPh>
    <rPh sb="25" eb="26">
      <t>カタ</t>
    </rPh>
    <phoneticPr fontId="1"/>
  </si>
  <si>
    <t>　4）生成AIへの対応・準備をしている（教員対象）</t>
    <rPh sb="3" eb="5">
      <t>セイセイ</t>
    </rPh>
    <rPh sb="9" eb="11">
      <t>タイオウ</t>
    </rPh>
    <rPh sb="12" eb="14">
      <t>ジュンビ</t>
    </rPh>
    <rPh sb="20" eb="22">
      <t>キョウイン</t>
    </rPh>
    <rPh sb="22" eb="24">
      <t>タイショウ</t>
    </rPh>
    <phoneticPr fontId="1"/>
  </si>
  <si>
    <t>　5）生成AIへの対応・準備をしている（生徒対象）</t>
    <rPh sb="3" eb="5">
      <t>セイセイ</t>
    </rPh>
    <rPh sb="9" eb="11">
      <t>タイオウ</t>
    </rPh>
    <rPh sb="12" eb="14">
      <t>ジュンビ</t>
    </rPh>
    <rPh sb="20" eb="24">
      <t>セイトタイショウ</t>
    </rPh>
    <phoneticPr fontId="1"/>
  </si>
  <si>
    <t>　3）会議予定・設定等の計画性・手順・効率化などの浸透度</t>
    <rPh sb="3" eb="5">
      <t>カイギ</t>
    </rPh>
    <rPh sb="5" eb="7">
      <t>ヨテイ</t>
    </rPh>
    <rPh sb="8" eb="10">
      <t>セッテイ</t>
    </rPh>
    <rPh sb="10" eb="11">
      <t>トウ</t>
    </rPh>
    <rPh sb="12" eb="14">
      <t>ケイカク</t>
    </rPh>
    <rPh sb="14" eb="15">
      <t>セイ</t>
    </rPh>
    <rPh sb="16" eb="18">
      <t>テジュン</t>
    </rPh>
    <rPh sb="19" eb="22">
      <t>コウリツカ</t>
    </rPh>
    <rPh sb="25" eb="28">
      <t>シントウド</t>
    </rPh>
    <phoneticPr fontId="1"/>
  </si>
  <si>
    <t>　4）校内研修計画類の企画・実施の機能度</t>
    <rPh sb="3" eb="5">
      <t>コウナイ</t>
    </rPh>
    <rPh sb="5" eb="9">
      <t>ケンシュウケイカク</t>
    </rPh>
    <rPh sb="9" eb="10">
      <t>ルイ</t>
    </rPh>
    <rPh sb="11" eb="13">
      <t>キカク</t>
    </rPh>
    <rPh sb="14" eb="16">
      <t>ジッシ</t>
    </rPh>
    <rPh sb="17" eb="20">
      <t>キノウド</t>
    </rPh>
    <phoneticPr fontId="1"/>
  </si>
  <si>
    <t>　4）不祥事防止研修計画の実践度・充実度</t>
    <rPh sb="3" eb="8">
      <t>フショウジボウシ</t>
    </rPh>
    <rPh sb="8" eb="12">
      <t>ケンシュウケイカク</t>
    </rPh>
    <rPh sb="13" eb="16">
      <t>ジッセンド</t>
    </rPh>
    <rPh sb="17" eb="20">
      <t>ジュウジツド</t>
    </rPh>
    <phoneticPr fontId="1"/>
  </si>
  <si>
    <t>B</t>
    <phoneticPr fontId="1"/>
  </si>
  <si>
    <t>C</t>
    <phoneticPr fontId="1"/>
  </si>
  <si>
    <t>A</t>
    <phoneticPr fontId="1"/>
  </si>
  <si>
    <t>D</t>
    <phoneticPr fontId="1"/>
  </si>
  <si>
    <t>―</t>
    <phoneticPr fontId="1"/>
  </si>
  <si>
    <t>B</t>
  </si>
  <si>
    <t>―</t>
  </si>
  <si>
    <t>項　　目</t>
    <rPh sb="0" eb="1">
      <t>コウ</t>
    </rPh>
    <rPh sb="3" eb="4">
      <t>メ</t>
    </rPh>
    <phoneticPr fontId="1"/>
  </si>
  <si>
    <t>I
(T)</t>
  </si>
  <si>
    <t>J
(T)</t>
  </si>
  <si>
    <t>A</t>
  </si>
  <si>
    <t>C</t>
  </si>
  <si>
    <t>D</t>
  </si>
  <si>
    <t>数</t>
    <rPh sb="0" eb="1">
      <t>カズ</t>
    </rPh>
    <phoneticPr fontId="1"/>
  </si>
  <si>
    <t>A
(小)</t>
    <rPh sb="3" eb="4">
      <t>ショウ</t>
    </rPh>
    <phoneticPr fontId="1"/>
  </si>
  <si>
    <t>B
(小)</t>
    <rPh sb="3" eb="4">
      <t>ショウ</t>
    </rPh>
    <phoneticPr fontId="1"/>
  </si>
  <si>
    <t>C
(中)</t>
    <rPh sb="3" eb="4">
      <t>ナカ</t>
    </rPh>
    <phoneticPr fontId="1"/>
  </si>
  <si>
    <t>D
(中)</t>
    <rPh sb="3" eb="4">
      <t>ナカ</t>
    </rPh>
    <phoneticPr fontId="1"/>
  </si>
  <si>
    <t>E
(中)</t>
    <rPh sb="3" eb="4">
      <t>ナカ</t>
    </rPh>
    <phoneticPr fontId="1"/>
  </si>
  <si>
    <t>F
(中)</t>
    <rPh sb="3" eb="4">
      <t>ナカ</t>
    </rPh>
    <phoneticPr fontId="1"/>
  </si>
  <si>
    <t>G
(中)</t>
    <rPh sb="3" eb="4">
      <t>ナカ</t>
    </rPh>
    <phoneticPr fontId="1"/>
  </si>
  <si>
    <t>H
(大)</t>
    <rPh sb="3" eb="4">
      <t>ダイ</t>
    </rPh>
    <phoneticPr fontId="1"/>
  </si>
  <si>
    <t>集計覧</t>
    <rPh sb="0" eb="3">
      <t>シュウケイラン</t>
    </rPh>
    <phoneticPr fontId="1"/>
  </si>
  <si>
    <r>
      <t>　　　　　　S：格別に優れた水準で機能している
　　　　　　A：概ね通常以上の高い水準で機能している
　　　　　　B：県内の多くの学校と同程度の水準である
　　　　　　C：県内の多くの学校の水準に届いていない
　　　　　　D：格別に低い水準である　　「</t>
    </r>
    <r>
      <rPr>
        <sz val="10"/>
        <color theme="1"/>
        <rFont val="Meiryo UI"/>
        <family val="3"/>
        <charset val="128"/>
      </rPr>
      <t>―」：該当なし</t>
    </r>
    <phoneticPr fontId="1"/>
  </si>
  <si>
    <t>【令和５年8月期学校課題の洗い出し】（集計概要）</t>
    <phoneticPr fontId="1"/>
  </si>
  <si>
    <r>
      <rPr>
        <b/>
        <sz val="11"/>
        <color theme="1"/>
        <rFont val="Meiryo UI"/>
        <family val="3"/>
        <charset val="128"/>
      </rPr>
      <t>【概要】</t>
    </r>
    <r>
      <rPr>
        <sz val="11"/>
        <color theme="1"/>
        <rFont val="Meiryo UI"/>
        <family val="3"/>
        <charset val="128"/>
      </rPr>
      <t>（令和５年８月31日現在）
▽　対象事例校　10校
▽（全体）赤字：「C」が３校以上
▽　　　　　色：「C」が３校以上</t>
    </r>
    <phoneticPr fontId="1"/>
  </si>
  <si>
    <r>
      <rPr>
        <b/>
        <sz val="11"/>
        <color theme="1"/>
        <rFont val="Meiryo UI"/>
        <family val="3"/>
        <charset val="128"/>
      </rPr>
      <t>【学年学級規模】　</t>
    </r>
    <r>
      <rPr>
        <sz val="11"/>
        <color theme="1"/>
        <rFont val="Meiryo UI"/>
        <family val="2"/>
        <charset val="128"/>
      </rPr>
      <t>小規模校２校（1～2学級）中規模校５校（3～5学級）
　　　　　　　大規模校１校（6～学級）</t>
    </r>
    <r>
      <rPr>
        <sz val="9"/>
        <color theme="1"/>
        <rFont val="Meiryo UI"/>
        <family val="3"/>
        <charset val="128"/>
      </rPr>
      <t>〔規模は便宜的分類〕</t>
    </r>
    <r>
      <rPr>
        <sz val="11"/>
        <color theme="1"/>
        <rFont val="Meiryo UI"/>
        <family val="2"/>
        <charset val="128"/>
      </rPr>
      <t>　　「T」：特支２校</t>
    </r>
    <rPh sb="74" eb="75">
      <t>コウ</t>
    </rPh>
    <phoneticPr fontId="1"/>
  </si>
  <si>
    <r>
      <rPr>
        <sz val="12"/>
        <color rgb="FFC00000"/>
        <rFont val="Meiryo UI"/>
        <family val="3"/>
        <charset val="128"/>
      </rPr>
      <t>【概況】</t>
    </r>
    <r>
      <rPr>
        <sz val="11"/>
        <color theme="1"/>
        <rFont val="Meiryo UI"/>
        <family val="2"/>
        <charset val="128"/>
      </rPr>
      <t xml:space="preserve">
◇　主観的な要素を含みつつも，《B：県内の多くの学校と同程度の水準である》に一定の基準性があると言えるとともに，実際に「B評価」に
　　収斂している。
◇　項目的に最多回答が「B評価」となっていないのは，「A評価」が２項目，「C評価」が３項目であり，現状理解の手掛かりとなっている。
　　回答校が異なるものの，</t>
    </r>
    <r>
      <rPr>
        <b/>
        <sz val="11"/>
        <color rgb="FFC00000"/>
        <rFont val="Meiryo UI"/>
        <family val="3"/>
        <charset val="128"/>
      </rPr>
      <t>昨年度の集計結果よりもかなり改善</t>
    </r>
    <r>
      <rPr>
        <sz val="11"/>
        <color theme="1"/>
        <rFont val="Meiryo UI"/>
        <family val="2"/>
        <charset val="128"/>
      </rPr>
      <t>されている。
　　　　A評価：【3】4）「総探」にストーリー性・構造的な繋がりがある
　　　 　　　　　　【3】8）授業でのICT活用度
　　　　C評価：【2】3）「業務全体進捗管理表」に類したものが共有されている
　　　　　　　 　　【3】6）教員の授業相互観察などの機能度（B評価と同数）
　　　　　　 　　　【9】4）生成AIへの対応・準備をしている（教員対象）
◇　【3】9）観点別評価を含む学習評価の機能度の評価が「B評価が４校，C・D評価が５校の状況については，観点別評価の定着・
　　安定度の面からの改善が必要と思われる。</t>
    </r>
    <rPh sb="394" eb="395">
      <t>コウ</t>
    </rPh>
    <rPh sb="403" eb="404">
      <t>コウ</t>
    </rPh>
    <rPh sb="425" eb="428">
      <t>アンテイド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</si>
</sst>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Meiryo UI"/>
      <family val="3"/>
      <charset val="128"/>
    </font>
    <font>
      <sz val="10"/>
      <color theme="1"/>
      <name val="Meiryo UI"/>
      <family val="2"/>
      <charset val="128"/>
    </font>
    <font>
      <b/>
      <sz val="11"/>
      <color theme="1"/>
      <name val="Meiryo UI"/>
      <family val="3"/>
      <charset val="128"/>
    </font>
    <font>
      <sz val="12"/>
      <color theme="1"/>
      <name val="Meiryo UI"/>
      <family val="2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color theme="1"/>
      <name val="BIZ UDPゴシック"/>
      <family val="3"/>
      <charset val="128"/>
    </font>
    <font>
      <sz val="11"/>
      <color theme="1"/>
      <name val="Meiryo UI"/>
      <family val="3"/>
      <charset val="128"/>
    </font>
    <font>
      <b/>
      <sz val="11"/>
      <color rgb="FFC00000"/>
      <name val="Meiryo UI"/>
      <family val="3"/>
      <charset val="128"/>
    </font>
    <font>
      <sz val="12"/>
      <color rgb="FFC00000"/>
      <name val="Meiryo UI"/>
      <family val="3"/>
      <charset val="128"/>
    </font>
    <font>
      <b/>
      <sz val="12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BFF9F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/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shrinkToFit="1"/>
    </xf>
    <xf numFmtId="0" fontId="0" fillId="4" borderId="0" xfId="0" applyFill="1" applyAlignment="1">
      <alignment horizontal="left" vertical="center" shrinkToFit="1"/>
    </xf>
    <xf numFmtId="0" fontId="0" fillId="4" borderId="0" xfId="0" applyFill="1" applyAlignment="1">
      <alignment vertical="center" shrinkToFit="1"/>
    </xf>
    <xf numFmtId="0" fontId="12" fillId="0" borderId="0" xfId="0" applyFont="1">
      <alignment vertical="center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BFF9F2"/>
      <color rgb="FFCCFFCC"/>
      <color rgb="FFFFFFCC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133351</xdr:colOff>
      <xdr:row>2</xdr:row>
      <xdr:rowOff>66675</xdr:rowOff>
    </xdr:from>
    <xdr:to>
      <xdr:col>1</xdr:col>
      <xdr:colOff>457351</xdr:colOff>
      <xdr:row>2</xdr:row>
      <xdr:rowOff>981075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0F9E89C-D009-4755-8E06-3B5BA16F6680}"/>
            </a:ext>
          </a:extLst>
        </xdr:cNvPr>
        <xdr:cNvSpPr txBox="1"/>
      </xdr:nvSpPr>
      <xdr:spPr>
        <a:xfrm>
          <a:off x="895351" y="476250"/>
          <a:ext cx="324000" cy="914400"/>
        </a:xfrm>
        <a:prstGeom prst="rect">
          <a:avLst/>
        </a:prstGeom>
        <a:solidFill>
          <a:schemeClr val="bg1">
            <a:lumMod val="95000"/>
          </a:schemeClr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評価基準</a:t>
          </a:r>
        </a:p>
      </xdr:txBody>
    </xdr:sp>
    <xdr:clientData/>
  </xdr:twoCellAnchor>
  <xdr:twoCellAnchor>
    <xdr:from>
      <xdr:col>2</xdr:col>
      <xdr:colOff>95250</xdr:colOff>
      <xdr:row>2</xdr:row>
      <xdr:rowOff>9525</xdr:rowOff>
    </xdr:from>
    <xdr:to>
      <xdr:col>17</xdr:col>
      <xdr:colOff>123825</xdr:colOff>
      <xdr:row>3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45FDF76-B3A3-45AC-9281-5F12C0BF8677}"/>
            </a:ext>
          </a:extLst>
        </xdr:cNvPr>
        <xdr:cNvSpPr txBox="1"/>
      </xdr:nvSpPr>
      <xdr:spPr>
        <a:xfrm>
          <a:off x="4210050" y="419100"/>
          <a:ext cx="4953000" cy="101917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 b="1">
              <a:latin typeface="Meiryo UI" panose="020B0604030504040204" pitchFamily="50" charset="-128"/>
              <a:ea typeface="Meiryo UI" panose="020B0604030504040204" pitchFamily="50" charset="-128"/>
            </a:rPr>
            <a:t>〔</a:t>
          </a:r>
          <a:r>
            <a:rPr kumimoji="1" lang="ja-JP" altLang="en-US" sz="1050" b="1">
              <a:latin typeface="Meiryo UI" panose="020B0604030504040204" pitchFamily="50" charset="-128"/>
              <a:ea typeface="Meiryo UI" panose="020B0604030504040204" pitchFamily="50" charset="-128"/>
            </a:rPr>
            <a:t>留意事項</a:t>
          </a:r>
          <a:r>
            <a:rPr kumimoji="1" lang="en-US" altLang="ja-JP" sz="1050" b="1">
              <a:latin typeface="Meiryo UI" panose="020B0604030504040204" pitchFamily="50" charset="-128"/>
              <a:ea typeface="Meiryo UI" panose="020B0604030504040204" pitchFamily="50" charset="-128"/>
            </a:rPr>
            <a:t>〕</a:t>
          </a:r>
          <a:r>
            <a:rPr kumimoji="1" lang="ja-JP" altLang="en-US" sz="1050" b="1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項目名に（全体）とあるのは，その項目の全体的な評価のことです。その中の個別項目はその個別のことに関する評価のことです。「提示」は</a:t>
          </a:r>
          <a:r>
            <a:rPr kumimoji="1" lang="ja-JP" altLang="en-US" sz="1050" b="1">
              <a:latin typeface="Meiryo UI" panose="020B0604030504040204" pitchFamily="50" charset="-128"/>
              <a:ea typeface="Meiryo UI" panose="020B0604030504040204" pitchFamily="50" charset="-128"/>
            </a:rPr>
            <a:t>「文字化されたもの」での提示</a:t>
          </a: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の意味です。「</a:t>
          </a:r>
          <a:r>
            <a:rPr kumimoji="1" lang="en-US" altLang="ja-JP" sz="1050">
              <a:latin typeface="Meiryo UI" panose="020B0604030504040204" pitchFamily="50" charset="-128"/>
              <a:ea typeface="Meiryo UI" panose="020B0604030504040204" pitchFamily="50" charset="-128"/>
            </a:rPr>
            <a:t>S</a:t>
          </a: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」評価はありませんでしたので集計から除外しました。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en-US" altLang="ja-JP" sz="1050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　評価は，あくまで回答者の個人的なものです。</a:t>
          </a:r>
        </a:p>
      </xdr:txBody>
    </xdr:sp>
    <xdr:clientData/>
  </xdr:twoCellAnchor>
  <xdr:twoCellAnchor>
    <xdr:from>
      <xdr:col>1</xdr:col>
      <xdr:colOff>247650</xdr:colOff>
      <xdr:row>5</xdr:row>
      <xdr:rowOff>161925</xdr:rowOff>
    </xdr:from>
    <xdr:to>
      <xdr:col>1</xdr:col>
      <xdr:colOff>600075</xdr:colOff>
      <xdr:row>5</xdr:row>
      <xdr:rowOff>295275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E10E12F8-8854-B75C-F042-C519924FE7CF}"/>
            </a:ext>
          </a:extLst>
        </xdr:cNvPr>
        <xdr:cNvSpPr/>
      </xdr:nvSpPr>
      <xdr:spPr>
        <a:xfrm>
          <a:off x="1009650" y="2162175"/>
          <a:ext cx="352425" cy="133350"/>
        </a:xfrm>
        <a:prstGeom prst="rect">
          <a:avLst/>
        </a:prstGeom>
        <a:solidFill>
          <a:srgbClr val="BFF9F2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98F98-BD43-4F32-ABE1-46CBC5765318}">
  <dimension ref="B1:T70"/>
  <sheetViews>
    <sheetView showGridLines="0" tabSelected="1" zoomScaleNormal="100" workbookViewId="0">
      <selection activeCell="U3" sqref="U3"/>
    </sheetView>
  </sheetViews>
  <sheetFormatPr defaultRowHeight="15.75" x14ac:dyDescent="0.25"/>
  <cols>
    <col min="2" max="2" width="39.109375" customWidth="1"/>
    <col min="3" max="12" width="4.109375" customWidth="1"/>
    <col min="13" max="13" width="0.77734375" customWidth="1"/>
    <col min="14" max="18" width="2.6640625" customWidth="1"/>
    <col min="19" max="19" width="1.5546875" customWidth="1"/>
    <col min="20" max="20" width="1.109375" customWidth="1"/>
  </cols>
  <sheetData>
    <row r="1" spans="2:18" ht="6" customHeight="1" x14ac:dyDescent="0.25"/>
    <row r="2" spans="2:18" ht="22.5" customHeight="1" thickBot="1" x14ac:dyDescent="0.3">
      <c r="B2" s="27" t="s">
        <v>77</v>
      </c>
      <c r="D2" s="7"/>
    </row>
    <row r="3" spans="2:18" ht="84.75" customHeight="1" thickBot="1" x14ac:dyDescent="0.3">
      <c r="B3" s="14" t="s">
        <v>76</v>
      </c>
      <c r="C3" s="15"/>
      <c r="D3" s="1"/>
      <c r="E3" s="31"/>
      <c r="F3" s="31"/>
      <c r="G3" s="31"/>
      <c r="H3" s="31"/>
      <c r="I3" s="31"/>
      <c r="J3" s="31"/>
      <c r="K3" s="31"/>
      <c r="L3" s="31"/>
    </row>
    <row r="4" spans="2:18" ht="3.75" customHeight="1" x14ac:dyDescent="0.25">
      <c r="B4" s="1"/>
      <c r="C4" s="1"/>
      <c r="D4" s="1"/>
      <c r="E4" s="1"/>
    </row>
    <row r="5" spans="2:18" ht="40.5" customHeight="1" x14ac:dyDescent="0.25">
      <c r="B5" s="32" t="s">
        <v>78</v>
      </c>
      <c r="C5" s="34" t="s">
        <v>79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2:18" ht="28.5" customHeight="1" x14ac:dyDescent="0.25">
      <c r="B6" s="33"/>
      <c r="C6" s="23" t="s">
        <v>67</v>
      </c>
      <c r="D6" s="23" t="s">
        <v>68</v>
      </c>
      <c r="E6" s="23" t="s">
        <v>69</v>
      </c>
      <c r="F6" s="23" t="s">
        <v>70</v>
      </c>
      <c r="G6" s="23" t="s">
        <v>71</v>
      </c>
      <c r="H6" s="23" t="s">
        <v>72</v>
      </c>
      <c r="I6" s="23" t="s">
        <v>73</v>
      </c>
      <c r="J6" s="23" t="s">
        <v>74</v>
      </c>
      <c r="K6" s="23" t="s">
        <v>61</v>
      </c>
      <c r="L6" s="23" t="s">
        <v>62</v>
      </c>
      <c r="N6" s="35" t="s">
        <v>75</v>
      </c>
      <c r="O6" s="35"/>
      <c r="P6" s="35"/>
      <c r="Q6" s="35"/>
      <c r="R6" s="35"/>
    </row>
    <row r="7" spans="2:18" ht="3.75" customHeight="1" x14ac:dyDescent="0.25">
      <c r="B7" s="9"/>
      <c r="C7" s="8"/>
      <c r="D7" s="8"/>
      <c r="E7" s="8"/>
      <c r="F7" s="8"/>
      <c r="G7" s="8"/>
      <c r="H7" s="8"/>
      <c r="I7" s="8"/>
      <c r="J7" s="8"/>
      <c r="K7" s="8"/>
      <c r="L7" s="8"/>
    </row>
    <row r="8" spans="2:18" ht="13.5" customHeight="1" thickBot="1" x14ac:dyDescent="0.3">
      <c r="B8" s="2" t="s">
        <v>60</v>
      </c>
      <c r="C8" s="16" t="s">
        <v>0</v>
      </c>
      <c r="D8" s="16" t="s">
        <v>0</v>
      </c>
      <c r="E8" s="16" t="s">
        <v>0</v>
      </c>
      <c r="F8" s="16" t="s">
        <v>0</v>
      </c>
      <c r="G8" s="16" t="s">
        <v>0</v>
      </c>
      <c r="H8" s="16" t="s">
        <v>0</v>
      </c>
      <c r="I8" s="16" t="s">
        <v>0</v>
      </c>
      <c r="J8" s="16" t="s">
        <v>0</v>
      </c>
      <c r="K8" s="16" t="s">
        <v>0</v>
      </c>
      <c r="L8" s="16" t="s">
        <v>0</v>
      </c>
      <c r="N8" s="18" t="s">
        <v>55</v>
      </c>
      <c r="O8" s="18" t="s">
        <v>53</v>
      </c>
      <c r="P8" s="18" t="s">
        <v>54</v>
      </c>
      <c r="Q8" s="18" t="s">
        <v>56</v>
      </c>
      <c r="R8" s="18" t="s">
        <v>66</v>
      </c>
    </row>
    <row r="9" spans="2:18" ht="15.75" customHeight="1" thickBot="1" x14ac:dyDescent="0.3">
      <c r="B9" s="10" t="s">
        <v>34</v>
      </c>
      <c r="C9" s="3" t="s">
        <v>58</v>
      </c>
      <c r="D9" s="3" t="s">
        <v>58</v>
      </c>
      <c r="E9" s="3" t="s">
        <v>58</v>
      </c>
      <c r="F9" s="3" t="s">
        <v>58</v>
      </c>
      <c r="G9" s="3" t="s">
        <v>58</v>
      </c>
      <c r="H9" s="3" t="s">
        <v>63</v>
      </c>
      <c r="I9" s="3" t="s">
        <v>58</v>
      </c>
      <c r="J9" s="3" t="s">
        <v>63</v>
      </c>
      <c r="K9" s="3" t="s">
        <v>58</v>
      </c>
      <c r="L9" s="3" t="s">
        <v>64</v>
      </c>
      <c r="N9" s="19">
        <f>COUNTIF(C9:L9,"A")</f>
        <v>2</v>
      </c>
      <c r="O9" s="21">
        <f>COUNTIF(C9:L9,"B")</f>
        <v>7</v>
      </c>
      <c r="P9" s="19">
        <f>COUNTIF(C9:L9,"C")</f>
        <v>1</v>
      </c>
      <c r="Q9" s="19">
        <f>COUNTIF(C9:L9,"D")</f>
        <v>0</v>
      </c>
      <c r="R9" s="20">
        <f>SUM(N9:Q9)</f>
        <v>10</v>
      </c>
    </row>
    <row r="10" spans="2:18" ht="15.75" customHeight="1" x14ac:dyDescent="0.25">
      <c r="B10" s="11" t="s">
        <v>45</v>
      </c>
      <c r="C10" s="4" t="s">
        <v>58</v>
      </c>
      <c r="D10" s="4" t="s">
        <v>58</v>
      </c>
      <c r="E10" s="4" t="s">
        <v>58</v>
      </c>
      <c r="F10" s="4" t="s">
        <v>58</v>
      </c>
      <c r="G10" s="4" t="s">
        <v>58</v>
      </c>
      <c r="H10" s="4" t="s">
        <v>63</v>
      </c>
      <c r="I10" s="4" t="s">
        <v>58</v>
      </c>
      <c r="J10" s="4" t="s">
        <v>63</v>
      </c>
      <c r="K10" s="4" t="s">
        <v>64</v>
      </c>
      <c r="L10" s="4" t="s">
        <v>58</v>
      </c>
      <c r="N10" s="19">
        <f>COUNTIF(C10:L10,"A")</f>
        <v>2</v>
      </c>
      <c r="O10" s="21">
        <f>COUNTIF(C10:L10,"B")</f>
        <v>7</v>
      </c>
      <c r="P10" s="19">
        <f>COUNTIF(C10:L10,"C")</f>
        <v>1</v>
      </c>
      <c r="Q10" s="19">
        <f>COUNTIF(C10:L10,"D")</f>
        <v>0</v>
      </c>
      <c r="R10" s="20">
        <f>SUM(N10:Q10)</f>
        <v>10</v>
      </c>
    </row>
    <row r="11" spans="2:18" ht="15.75" customHeight="1" x14ac:dyDescent="0.25">
      <c r="B11" s="11" t="s">
        <v>46</v>
      </c>
      <c r="C11" s="5" t="s">
        <v>58</v>
      </c>
      <c r="D11" s="5" t="s">
        <v>58</v>
      </c>
      <c r="E11" s="5" t="s">
        <v>58</v>
      </c>
      <c r="F11" s="5" t="s">
        <v>58</v>
      </c>
      <c r="G11" s="5" t="s">
        <v>58</v>
      </c>
      <c r="H11" s="5" t="s">
        <v>63</v>
      </c>
      <c r="I11" s="5" t="s">
        <v>58</v>
      </c>
      <c r="J11" s="5" t="s">
        <v>63</v>
      </c>
      <c r="K11" s="5" t="s">
        <v>58</v>
      </c>
      <c r="L11" s="5" t="s">
        <v>64</v>
      </c>
      <c r="N11" s="19">
        <f>COUNTIF(C11:L11,"A")</f>
        <v>2</v>
      </c>
      <c r="O11" s="21">
        <f>COUNTIF(C11:L11,"B")</f>
        <v>7</v>
      </c>
      <c r="P11" s="19">
        <f>COUNTIF(C11:L11,"C")</f>
        <v>1</v>
      </c>
      <c r="Q11" s="19">
        <f>COUNTIF(C11:L11,"D")</f>
        <v>0</v>
      </c>
      <c r="R11" s="20">
        <f>SUM(N11:Q11)</f>
        <v>10</v>
      </c>
    </row>
    <row r="12" spans="2:18" ht="15.75" customHeight="1" x14ac:dyDescent="0.25">
      <c r="B12" s="11" t="s">
        <v>23</v>
      </c>
      <c r="C12" s="5" t="s">
        <v>64</v>
      </c>
      <c r="D12" s="5" t="s">
        <v>65</v>
      </c>
      <c r="E12" s="5" t="s">
        <v>58</v>
      </c>
      <c r="F12" s="5" t="s">
        <v>58</v>
      </c>
      <c r="G12" s="5" t="s">
        <v>64</v>
      </c>
      <c r="H12" s="5" t="s">
        <v>58</v>
      </c>
      <c r="I12" s="5" t="s">
        <v>58</v>
      </c>
      <c r="J12" s="5" t="s">
        <v>58</v>
      </c>
      <c r="K12" s="5" t="s">
        <v>58</v>
      </c>
      <c r="L12" s="5" t="s">
        <v>65</v>
      </c>
      <c r="N12" s="19">
        <f>COUNTIF(C12:L12,"A")</f>
        <v>0</v>
      </c>
      <c r="O12" s="21">
        <f>COUNTIF(C12:L12,"B")</f>
        <v>6</v>
      </c>
      <c r="P12" s="19">
        <f>COUNTIF(C12:L12,"C")</f>
        <v>2</v>
      </c>
      <c r="Q12" s="19">
        <f>COUNTIF(C12:L12,"D")</f>
        <v>2</v>
      </c>
      <c r="R12" s="20">
        <f>SUM(N12:Q12)</f>
        <v>10</v>
      </c>
    </row>
    <row r="13" spans="2:18" ht="5.25" customHeight="1" thickBot="1" x14ac:dyDescent="0.3">
      <c r="B13" s="11"/>
      <c r="C13" s="6"/>
      <c r="D13" s="6"/>
      <c r="E13" s="6"/>
      <c r="F13" s="6"/>
      <c r="G13" s="6"/>
      <c r="H13" s="6"/>
      <c r="I13" s="6"/>
      <c r="J13" s="6"/>
      <c r="K13" s="6"/>
      <c r="L13" s="6"/>
      <c r="N13" s="13"/>
      <c r="O13" s="13"/>
      <c r="P13" s="13"/>
      <c r="Q13" s="13"/>
      <c r="R13" s="17"/>
    </row>
    <row r="14" spans="2:18" ht="15.75" customHeight="1" thickBot="1" x14ac:dyDescent="0.3">
      <c r="B14" s="24" t="s">
        <v>35</v>
      </c>
      <c r="C14" s="3" t="s">
        <v>58</v>
      </c>
      <c r="D14" s="3" t="s">
        <v>64</v>
      </c>
      <c r="E14" s="3" t="s">
        <v>58</v>
      </c>
      <c r="F14" s="3" t="s">
        <v>58</v>
      </c>
      <c r="G14" s="3" t="s">
        <v>64</v>
      </c>
      <c r="H14" s="3" t="s">
        <v>58</v>
      </c>
      <c r="I14" s="3" t="s">
        <v>58</v>
      </c>
      <c r="J14" s="3" t="s">
        <v>58</v>
      </c>
      <c r="K14" s="3" t="s">
        <v>58</v>
      </c>
      <c r="L14" s="3" t="s">
        <v>64</v>
      </c>
      <c r="N14" s="19">
        <f t="shared" ref="N14:N21" si="0">COUNTIF(C14:L14,"A")</f>
        <v>0</v>
      </c>
      <c r="O14" s="21">
        <f t="shared" ref="O14:O21" si="1">COUNTIF(C14:L14,"B")</f>
        <v>7</v>
      </c>
      <c r="P14" s="19">
        <f t="shared" ref="P14:P21" si="2">COUNTIF(C14:L14,"C")</f>
        <v>3</v>
      </c>
      <c r="Q14" s="19">
        <f t="shared" ref="Q14:Q21" si="3">COUNTIF(C14:L14,"D")</f>
        <v>0</v>
      </c>
      <c r="R14" s="20">
        <f t="shared" ref="R14:R21" si="4">SUM(N14:Q14)</f>
        <v>10</v>
      </c>
    </row>
    <row r="15" spans="2:18" ht="15.75" customHeight="1" x14ac:dyDescent="0.25">
      <c r="B15" s="25" t="s">
        <v>27</v>
      </c>
      <c r="C15" s="4" t="s">
        <v>58</v>
      </c>
      <c r="D15" s="4" t="s">
        <v>64</v>
      </c>
      <c r="E15" s="4" t="s">
        <v>64</v>
      </c>
      <c r="F15" s="4" t="s">
        <v>58</v>
      </c>
      <c r="G15" s="4" t="s">
        <v>64</v>
      </c>
      <c r="H15" s="4" t="s">
        <v>58</v>
      </c>
      <c r="I15" s="4" t="s">
        <v>58</v>
      </c>
      <c r="J15" s="4" t="s">
        <v>58</v>
      </c>
      <c r="K15" s="4" t="s">
        <v>58</v>
      </c>
      <c r="L15" s="4" t="s">
        <v>64</v>
      </c>
      <c r="N15" s="19">
        <f t="shared" si="0"/>
        <v>0</v>
      </c>
      <c r="O15" s="21">
        <f t="shared" si="1"/>
        <v>6</v>
      </c>
      <c r="P15" s="19">
        <f t="shared" si="2"/>
        <v>4</v>
      </c>
      <c r="Q15" s="19">
        <f t="shared" si="3"/>
        <v>0</v>
      </c>
      <c r="R15" s="20">
        <f t="shared" si="4"/>
        <v>10</v>
      </c>
    </row>
    <row r="16" spans="2:18" ht="15.75" customHeight="1" x14ac:dyDescent="0.25">
      <c r="B16" s="12" t="s">
        <v>3</v>
      </c>
      <c r="C16" s="5" t="s">
        <v>58</v>
      </c>
      <c r="D16" s="5" t="s">
        <v>58</v>
      </c>
      <c r="E16" s="5" t="s">
        <v>58</v>
      </c>
      <c r="F16" s="5" t="s">
        <v>58</v>
      </c>
      <c r="G16" s="5" t="s">
        <v>58</v>
      </c>
      <c r="H16" s="5" t="s">
        <v>58</v>
      </c>
      <c r="I16" s="5" t="s">
        <v>58</v>
      </c>
      <c r="J16" s="5" t="s">
        <v>58</v>
      </c>
      <c r="K16" s="5" t="s">
        <v>58</v>
      </c>
      <c r="L16" s="5" t="s">
        <v>64</v>
      </c>
      <c r="N16" s="19">
        <f t="shared" si="0"/>
        <v>0</v>
      </c>
      <c r="O16" s="21">
        <f t="shared" si="1"/>
        <v>9</v>
      </c>
      <c r="P16" s="19">
        <f t="shared" si="2"/>
        <v>1</v>
      </c>
      <c r="Q16" s="19">
        <f t="shared" si="3"/>
        <v>0</v>
      </c>
      <c r="R16" s="20">
        <f t="shared" si="4"/>
        <v>10</v>
      </c>
    </row>
    <row r="17" spans="2:18" ht="15.75" customHeight="1" x14ac:dyDescent="0.25">
      <c r="B17" s="26" t="s">
        <v>4</v>
      </c>
      <c r="C17" s="5" t="s">
        <v>64</v>
      </c>
      <c r="D17" s="5" t="s">
        <v>64</v>
      </c>
      <c r="E17" s="5" t="s">
        <v>64</v>
      </c>
      <c r="F17" s="5" t="s">
        <v>58</v>
      </c>
      <c r="G17" s="5" t="s">
        <v>64</v>
      </c>
      <c r="H17" s="5" t="s">
        <v>64</v>
      </c>
      <c r="I17" s="5" t="s">
        <v>58</v>
      </c>
      <c r="J17" s="5" t="s">
        <v>58</v>
      </c>
      <c r="K17" s="5" t="s">
        <v>58</v>
      </c>
      <c r="L17" s="5" t="s">
        <v>65</v>
      </c>
      <c r="N17" s="19">
        <f t="shared" si="0"/>
        <v>0</v>
      </c>
      <c r="O17" s="19">
        <f t="shared" si="1"/>
        <v>4</v>
      </c>
      <c r="P17" s="21">
        <f t="shared" si="2"/>
        <v>5</v>
      </c>
      <c r="Q17" s="19">
        <f t="shared" si="3"/>
        <v>1</v>
      </c>
      <c r="R17" s="20">
        <f t="shared" si="4"/>
        <v>10</v>
      </c>
    </row>
    <row r="18" spans="2:18" ht="15.75" customHeight="1" x14ac:dyDescent="0.25">
      <c r="B18" s="12" t="s">
        <v>51</v>
      </c>
      <c r="C18" s="5" t="s">
        <v>58</v>
      </c>
      <c r="D18" s="5" t="s">
        <v>58</v>
      </c>
      <c r="E18" s="5" t="s">
        <v>58</v>
      </c>
      <c r="F18" s="5" t="s">
        <v>63</v>
      </c>
      <c r="G18" s="5" t="s">
        <v>64</v>
      </c>
      <c r="H18" s="5" t="s">
        <v>58</v>
      </c>
      <c r="I18" s="5" t="s">
        <v>58</v>
      </c>
      <c r="J18" s="5" t="s">
        <v>64</v>
      </c>
      <c r="K18" s="5" t="s">
        <v>58</v>
      </c>
      <c r="L18" s="5" t="s">
        <v>58</v>
      </c>
      <c r="N18" s="19">
        <f t="shared" si="0"/>
        <v>1</v>
      </c>
      <c r="O18" s="21">
        <f t="shared" si="1"/>
        <v>7</v>
      </c>
      <c r="P18" s="19">
        <f t="shared" si="2"/>
        <v>2</v>
      </c>
      <c r="Q18" s="19">
        <f t="shared" si="3"/>
        <v>0</v>
      </c>
      <c r="R18" s="20">
        <f t="shared" si="4"/>
        <v>10</v>
      </c>
    </row>
    <row r="19" spans="2:18" ht="15.75" customHeight="1" x14ac:dyDescent="0.25">
      <c r="B19" s="11" t="s">
        <v>10</v>
      </c>
      <c r="C19" s="5" t="s">
        <v>58</v>
      </c>
      <c r="D19" s="5" t="s">
        <v>64</v>
      </c>
      <c r="E19" s="5" t="s">
        <v>58</v>
      </c>
      <c r="F19" s="5" t="s">
        <v>58</v>
      </c>
      <c r="G19" s="5" t="s">
        <v>58</v>
      </c>
      <c r="H19" s="5" t="s">
        <v>58</v>
      </c>
      <c r="I19" s="5" t="s">
        <v>63</v>
      </c>
      <c r="J19" s="5" t="s">
        <v>58</v>
      </c>
      <c r="K19" s="5" t="s">
        <v>58</v>
      </c>
      <c r="L19" s="5" t="s">
        <v>64</v>
      </c>
      <c r="N19" s="19">
        <f t="shared" si="0"/>
        <v>1</v>
      </c>
      <c r="O19" s="21">
        <f t="shared" si="1"/>
        <v>7</v>
      </c>
      <c r="P19" s="19">
        <f t="shared" si="2"/>
        <v>2</v>
      </c>
      <c r="Q19" s="19">
        <f t="shared" si="3"/>
        <v>0</v>
      </c>
      <c r="R19" s="20">
        <f t="shared" si="4"/>
        <v>10</v>
      </c>
    </row>
    <row r="20" spans="2:18" ht="15.75" customHeight="1" x14ac:dyDescent="0.25">
      <c r="B20" s="12" t="s">
        <v>13</v>
      </c>
      <c r="C20" s="5" t="s">
        <v>58</v>
      </c>
      <c r="D20" s="5" t="s">
        <v>63</v>
      </c>
      <c r="E20" s="5" t="s">
        <v>58</v>
      </c>
      <c r="F20" s="5" t="s">
        <v>58</v>
      </c>
      <c r="G20" s="5" t="s">
        <v>64</v>
      </c>
      <c r="H20" s="5" t="s">
        <v>58</v>
      </c>
      <c r="I20" s="5" t="s">
        <v>58</v>
      </c>
      <c r="J20" s="5" t="s">
        <v>63</v>
      </c>
      <c r="K20" s="5" t="s">
        <v>64</v>
      </c>
      <c r="L20" s="5" t="s">
        <v>58</v>
      </c>
      <c r="N20" s="19">
        <f t="shared" si="0"/>
        <v>2</v>
      </c>
      <c r="O20" s="21">
        <f t="shared" si="1"/>
        <v>6</v>
      </c>
      <c r="P20" s="19">
        <f t="shared" si="2"/>
        <v>2</v>
      </c>
      <c r="Q20" s="19">
        <f t="shared" si="3"/>
        <v>0</v>
      </c>
      <c r="R20" s="20">
        <f t="shared" si="4"/>
        <v>10</v>
      </c>
    </row>
    <row r="21" spans="2:18" ht="15.75" customHeight="1" x14ac:dyDescent="0.25">
      <c r="B21" s="12" t="s">
        <v>14</v>
      </c>
      <c r="C21" s="5" t="s">
        <v>58</v>
      </c>
      <c r="D21" s="5" t="s">
        <v>58</v>
      </c>
      <c r="E21" s="5" t="s">
        <v>58</v>
      </c>
      <c r="F21" s="5" t="s">
        <v>58</v>
      </c>
      <c r="G21" s="5" t="s">
        <v>58</v>
      </c>
      <c r="H21" s="5" t="s">
        <v>58</v>
      </c>
      <c r="I21" s="5" t="s">
        <v>58</v>
      </c>
      <c r="J21" s="5" t="s">
        <v>58</v>
      </c>
      <c r="K21" s="5" t="s">
        <v>64</v>
      </c>
      <c r="L21" s="5" t="s">
        <v>64</v>
      </c>
      <c r="N21" s="19">
        <f t="shared" si="0"/>
        <v>0</v>
      </c>
      <c r="O21" s="21">
        <f t="shared" si="1"/>
        <v>8</v>
      </c>
      <c r="P21" s="19">
        <f t="shared" si="2"/>
        <v>2</v>
      </c>
      <c r="Q21" s="19">
        <f t="shared" si="3"/>
        <v>0</v>
      </c>
      <c r="R21" s="20">
        <f t="shared" si="4"/>
        <v>10</v>
      </c>
    </row>
    <row r="22" spans="2:18" ht="4.5" customHeight="1" thickBot="1" x14ac:dyDescent="0.3">
      <c r="B22" s="11"/>
      <c r="C22" s="6"/>
      <c r="D22" s="6"/>
      <c r="E22" s="6"/>
      <c r="F22" s="6"/>
      <c r="G22" s="6"/>
      <c r="H22" s="6"/>
      <c r="I22" s="6"/>
      <c r="J22" s="6"/>
      <c r="K22" s="6"/>
      <c r="L22" s="6"/>
      <c r="N22" s="13"/>
      <c r="O22" s="13"/>
      <c r="P22" s="13"/>
      <c r="Q22" s="13"/>
      <c r="R22" s="17"/>
    </row>
    <row r="23" spans="2:18" ht="15.75" customHeight="1" thickBot="1" x14ac:dyDescent="0.3">
      <c r="B23" s="10" t="s">
        <v>36</v>
      </c>
      <c r="C23" s="3" t="s">
        <v>58</v>
      </c>
      <c r="D23" s="3" t="s">
        <v>58</v>
      </c>
      <c r="E23" s="3" t="s">
        <v>58</v>
      </c>
      <c r="F23" s="3" t="s">
        <v>58</v>
      </c>
      <c r="G23" s="3" t="s">
        <v>58</v>
      </c>
      <c r="H23" s="3" t="s">
        <v>58</v>
      </c>
      <c r="I23" s="3" t="s">
        <v>58</v>
      </c>
      <c r="J23" s="3" t="s">
        <v>63</v>
      </c>
      <c r="K23" s="3" t="s">
        <v>64</v>
      </c>
      <c r="L23" s="3" t="s">
        <v>64</v>
      </c>
      <c r="N23" s="19">
        <f t="shared" ref="N23:N32" si="5">COUNTIF(C23:L23,"A")</f>
        <v>1</v>
      </c>
      <c r="O23" s="21">
        <f t="shared" ref="O23:O32" si="6">COUNTIF(C23:L23,"B")</f>
        <v>7</v>
      </c>
      <c r="P23" s="19">
        <f t="shared" ref="P23:P32" si="7">COUNTIF(C23:L23,"C")</f>
        <v>2</v>
      </c>
      <c r="Q23" s="19">
        <f t="shared" ref="Q23:Q32" si="8">COUNTIF(C23:L23,"D")</f>
        <v>0</v>
      </c>
      <c r="R23" s="20">
        <f t="shared" ref="R23:R32" si="9">SUM(N23:Q23)</f>
        <v>10</v>
      </c>
    </row>
    <row r="24" spans="2:18" ht="15.75" customHeight="1" x14ac:dyDescent="0.25">
      <c r="B24" s="11" t="s">
        <v>24</v>
      </c>
      <c r="C24" s="4" t="s">
        <v>63</v>
      </c>
      <c r="D24" s="4" t="s">
        <v>58</v>
      </c>
      <c r="E24" s="4" t="s">
        <v>58</v>
      </c>
      <c r="F24" s="4" t="s">
        <v>63</v>
      </c>
      <c r="G24" s="4" t="s">
        <v>58</v>
      </c>
      <c r="H24" s="4" t="s">
        <v>63</v>
      </c>
      <c r="I24" s="4" t="s">
        <v>58</v>
      </c>
      <c r="J24" s="4" t="s">
        <v>63</v>
      </c>
      <c r="K24" s="4" t="s">
        <v>64</v>
      </c>
      <c r="L24" s="4" t="s">
        <v>58</v>
      </c>
      <c r="N24" s="19">
        <f t="shared" si="5"/>
        <v>4</v>
      </c>
      <c r="O24" s="21">
        <f t="shared" si="6"/>
        <v>5</v>
      </c>
      <c r="P24" s="19">
        <f t="shared" si="7"/>
        <v>1</v>
      </c>
      <c r="Q24" s="19">
        <f t="shared" si="8"/>
        <v>0</v>
      </c>
      <c r="R24" s="20">
        <f t="shared" si="9"/>
        <v>10</v>
      </c>
    </row>
    <row r="25" spans="2:18" ht="15.75" customHeight="1" x14ac:dyDescent="0.25">
      <c r="B25" s="11" t="s">
        <v>28</v>
      </c>
      <c r="C25" s="5" t="s">
        <v>58</v>
      </c>
      <c r="D25" s="5" t="s">
        <v>58</v>
      </c>
      <c r="E25" s="5" t="s">
        <v>58</v>
      </c>
      <c r="F25" s="5" t="s">
        <v>63</v>
      </c>
      <c r="G25" s="5" t="s">
        <v>58</v>
      </c>
      <c r="H25" s="5" t="s">
        <v>58</v>
      </c>
      <c r="I25" s="5" t="s">
        <v>58</v>
      </c>
      <c r="J25" s="5" t="s">
        <v>63</v>
      </c>
      <c r="K25" s="5" t="s">
        <v>65</v>
      </c>
      <c r="L25" s="5" t="s">
        <v>65</v>
      </c>
      <c r="N25" s="19">
        <f t="shared" si="5"/>
        <v>2</v>
      </c>
      <c r="O25" s="21">
        <f t="shared" si="6"/>
        <v>6</v>
      </c>
      <c r="P25" s="19">
        <f t="shared" si="7"/>
        <v>0</v>
      </c>
      <c r="Q25" s="19">
        <f t="shared" si="8"/>
        <v>2</v>
      </c>
      <c r="R25" s="20">
        <f t="shared" si="9"/>
        <v>10</v>
      </c>
    </row>
    <row r="26" spans="2:18" ht="15.75" customHeight="1" x14ac:dyDescent="0.25">
      <c r="B26" s="11" t="s">
        <v>5</v>
      </c>
      <c r="C26" s="5" t="s">
        <v>58</v>
      </c>
      <c r="D26" s="5" t="s">
        <v>58</v>
      </c>
      <c r="E26" s="5" t="s">
        <v>58</v>
      </c>
      <c r="F26" s="5" t="s">
        <v>58</v>
      </c>
      <c r="G26" s="5" t="s">
        <v>58</v>
      </c>
      <c r="H26" s="5" t="s">
        <v>58</v>
      </c>
      <c r="I26" s="5" t="s">
        <v>58</v>
      </c>
      <c r="J26" s="5" t="s">
        <v>58</v>
      </c>
      <c r="K26" s="5" t="s">
        <v>58</v>
      </c>
      <c r="L26" s="5" t="s">
        <v>64</v>
      </c>
      <c r="N26" s="19">
        <f t="shared" si="5"/>
        <v>0</v>
      </c>
      <c r="O26" s="21">
        <f t="shared" si="6"/>
        <v>9</v>
      </c>
      <c r="P26" s="19">
        <f t="shared" si="7"/>
        <v>1</v>
      </c>
      <c r="Q26" s="19">
        <f t="shared" si="8"/>
        <v>0</v>
      </c>
      <c r="R26" s="20">
        <f t="shared" si="9"/>
        <v>10</v>
      </c>
    </row>
    <row r="27" spans="2:18" ht="15.75" customHeight="1" x14ac:dyDescent="0.25">
      <c r="B27" s="11" t="s">
        <v>6</v>
      </c>
      <c r="C27" s="5" t="s">
        <v>58</v>
      </c>
      <c r="D27" s="5" t="s">
        <v>63</v>
      </c>
      <c r="E27" s="5" t="s">
        <v>63</v>
      </c>
      <c r="F27" s="5" t="s">
        <v>63</v>
      </c>
      <c r="G27" s="5" t="s">
        <v>64</v>
      </c>
      <c r="H27" s="5" t="s">
        <v>63</v>
      </c>
      <c r="I27" s="5" t="s">
        <v>58</v>
      </c>
      <c r="J27" s="5" t="s">
        <v>63</v>
      </c>
      <c r="K27" s="5" t="s">
        <v>58</v>
      </c>
      <c r="L27" s="5" t="s">
        <v>64</v>
      </c>
      <c r="N27" s="21">
        <f t="shared" si="5"/>
        <v>5</v>
      </c>
      <c r="O27" s="19">
        <f t="shared" si="6"/>
        <v>3</v>
      </c>
      <c r="P27" s="19">
        <f t="shared" si="7"/>
        <v>2</v>
      </c>
      <c r="Q27" s="19">
        <f t="shared" si="8"/>
        <v>0</v>
      </c>
      <c r="R27" s="20">
        <f t="shared" si="9"/>
        <v>10</v>
      </c>
    </row>
    <row r="28" spans="2:18" ht="15.75" customHeight="1" x14ac:dyDescent="0.25">
      <c r="B28" s="11" t="s">
        <v>43</v>
      </c>
      <c r="C28" s="5" t="s">
        <v>58</v>
      </c>
      <c r="D28" s="5" t="s">
        <v>58</v>
      </c>
      <c r="E28" s="5" t="s">
        <v>58</v>
      </c>
      <c r="F28" s="5" t="s">
        <v>64</v>
      </c>
      <c r="G28" s="5" t="s">
        <v>58</v>
      </c>
      <c r="H28" s="5" t="s">
        <v>58</v>
      </c>
      <c r="I28" s="5" t="s">
        <v>64</v>
      </c>
      <c r="J28" s="5" t="s">
        <v>58</v>
      </c>
      <c r="K28" s="5" t="s">
        <v>58</v>
      </c>
      <c r="L28" s="5" t="s">
        <v>57</v>
      </c>
      <c r="N28" s="19">
        <f t="shared" si="5"/>
        <v>0</v>
      </c>
      <c r="O28" s="21">
        <f t="shared" si="6"/>
        <v>7</v>
      </c>
      <c r="P28" s="19">
        <f t="shared" si="7"/>
        <v>2</v>
      </c>
      <c r="Q28" s="19">
        <f t="shared" si="8"/>
        <v>0</v>
      </c>
      <c r="R28" s="20">
        <f t="shared" si="9"/>
        <v>9</v>
      </c>
    </row>
    <row r="29" spans="2:18" ht="15.75" customHeight="1" x14ac:dyDescent="0.25">
      <c r="B29" s="26" t="s">
        <v>7</v>
      </c>
      <c r="C29" s="5" t="s">
        <v>58</v>
      </c>
      <c r="D29" s="5" t="s">
        <v>64</v>
      </c>
      <c r="E29" s="5" t="s">
        <v>58</v>
      </c>
      <c r="F29" s="5" t="s">
        <v>64</v>
      </c>
      <c r="G29" s="5" t="s">
        <v>58</v>
      </c>
      <c r="H29" s="5" t="s">
        <v>58</v>
      </c>
      <c r="I29" s="5" t="s">
        <v>64</v>
      </c>
      <c r="J29" s="5" t="s">
        <v>63</v>
      </c>
      <c r="K29" s="5" t="s">
        <v>65</v>
      </c>
      <c r="L29" s="5" t="s">
        <v>64</v>
      </c>
      <c r="N29" s="19">
        <f t="shared" si="5"/>
        <v>1</v>
      </c>
      <c r="O29" s="21">
        <f t="shared" si="6"/>
        <v>4</v>
      </c>
      <c r="P29" s="21">
        <f t="shared" si="7"/>
        <v>4</v>
      </c>
      <c r="Q29" s="19">
        <f t="shared" si="8"/>
        <v>1</v>
      </c>
      <c r="R29" s="20">
        <f t="shared" si="9"/>
        <v>10</v>
      </c>
    </row>
    <row r="30" spans="2:18" ht="15.75" customHeight="1" x14ac:dyDescent="0.25">
      <c r="B30" s="11" t="s">
        <v>8</v>
      </c>
      <c r="C30" s="5" t="s">
        <v>58</v>
      </c>
      <c r="D30" s="5" t="s">
        <v>58</v>
      </c>
      <c r="E30" s="5" t="s">
        <v>58</v>
      </c>
      <c r="F30" s="5" t="s">
        <v>58</v>
      </c>
      <c r="G30" s="5" t="s">
        <v>58</v>
      </c>
      <c r="H30" s="5" t="s">
        <v>58</v>
      </c>
      <c r="I30" s="5" t="s">
        <v>58</v>
      </c>
      <c r="J30" s="5" t="s">
        <v>63</v>
      </c>
      <c r="K30" s="5" t="s">
        <v>65</v>
      </c>
      <c r="L30" s="5" t="s">
        <v>65</v>
      </c>
      <c r="N30" s="19">
        <f t="shared" si="5"/>
        <v>1</v>
      </c>
      <c r="O30" s="21">
        <f t="shared" si="6"/>
        <v>7</v>
      </c>
      <c r="P30" s="19">
        <f t="shared" si="7"/>
        <v>0</v>
      </c>
      <c r="Q30" s="19">
        <f t="shared" si="8"/>
        <v>2</v>
      </c>
      <c r="R30" s="20">
        <f t="shared" si="9"/>
        <v>10</v>
      </c>
    </row>
    <row r="31" spans="2:18" ht="15.75" customHeight="1" x14ac:dyDescent="0.25">
      <c r="B31" s="11" t="s">
        <v>9</v>
      </c>
      <c r="C31" s="5" t="s">
        <v>58</v>
      </c>
      <c r="D31" s="5" t="s">
        <v>63</v>
      </c>
      <c r="E31" s="5" t="s">
        <v>63</v>
      </c>
      <c r="F31" s="5" t="s">
        <v>58</v>
      </c>
      <c r="G31" s="5" t="s">
        <v>58</v>
      </c>
      <c r="H31" s="5" t="s">
        <v>63</v>
      </c>
      <c r="I31" s="5" t="s">
        <v>58</v>
      </c>
      <c r="J31" s="5" t="s">
        <v>63</v>
      </c>
      <c r="K31" s="5" t="s">
        <v>58</v>
      </c>
      <c r="L31" s="5" t="s">
        <v>63</v>
      </c>
      <c r="N31" s="21">
        <f t="shared" si="5"/>
        <v>5</v>
      </c>
      <c r="O31" s="21">
        <f t="shared" si="6"/>
        <v>5</v>
      </c>
      <c r="P31" s="19">
        <f t="shared" si="7"/>
        <v>0</v>
      </c>
      <c r="Q31" s="19">
        <f t="shared" si="8"/>
        <v>0</v>
      </c>
      <c r="R31" s="20">
        <f t="shared" si="9"/>
        <v>10</v>
      </c>
    </row>
    <row r="32" spans="2:18" ht="15.75" customHeight="1" x14ac:dyDescent="0.25">
      <c r="B32" s="26" t="s">
        <v>44</v>
      </c>
      <c r="C32" s="5" t="s">
        <v>64</v>
      </c>
      <c r="D32" s="5" t="s">
        <v>58</v>
      </c>
      <c r="E32" s="5" t="s">
        <v>58</v>
      </c>
      <c r="F32" s="5" t="s">
        <v>58</v>
      </c>
      <c r="G32" s="5" t="s">
        <v>64</v>
      </c>
      <c r="H32" s="5" t="s">
        <v>64</v>
      </c>
      <c r="I32" s="5" t="s">
        <v>58</v>
      </c>
      <c r="J32" s="5" t="s">
        <v>58</v>
      </c>
      <c r="K32" s="5" t="s">
        <v>65</v>
      </c>
      <c r="L32" s="5" t="s">
        <v>64</v>
      </c>
      <c r="N32" s="19">
        <f t="shared" si="5"/>
        <v>0</v>
      </c>
      <c r="O32" s="21">
        <f t="shared" si="6"/>
        <v>5</v>
      </c>
      <c r="P32" s="19">
        <f t="shared" si="7"/>
        <v>4</v>
      </c>
      <c r="Q32" s="19">
        <f t="shared" si="8"/>
        <v>1</v>
      </c>
      <c r="R32" s="20">
        <f t="shared" si="9"/>
        <v>10</v>
      </c>
    </row>
    <row r="33" spans="2:18" ht="5.25" customHeight="1" thickBot="1" x14ac:dyDescent="0.3">
      <c r="B33" s="11"/>
      <c r="C33" s="6"/>
      <c r="D33" s="6"/>
      <c r="E33" s="6"/>
      <c r="F33" s="6"/>
      <c r="G33" s="6"/>
      <c r="H33" s="6"/>
      <c r="I33" s="6"/>
      <c r="J33" s="6"/>
      <c r="K33" s="6"/>
      <c r="L33" s="6"/>
      <c r="N33" s="13"/>
      <c r="O33" s="13"/>
      <c r="P33" s="13"/>
      <c r="Q33" s="13"/>
      <c r="R33" s="17"/>
    </row>
    <row r="34" spans="2:18" ht="15.75" customHeight="1" thickBot="1" x14ac:dyDescent="0.3">
      <c r="B34" s="10" t="s">
        <v>37</v>
      </c>
      <c r="C34" s="3" t="s">
        <v>58</v>
      </c>
      <c r="D34" s="3" t="s">
        <v>58</v>
      </c>
      <c r="E34" s="3" t="s">
        <v>58</v>
      </c>
      <c r="F34" s="3" t="s">
        <v>58</v>
      </c>
      <c r="G34" s="3" t="s">
        <v>58</v>
      </c>
      <c r="H34" s="3" t="s">
        <v>58</v>
      </c>
      <c r="I34" s="3" t="s">
        <v>58</v>
      </c>
      <c r="J34" s="3" t="s">
        <v>58</v>
      </c>
      <c r="K34" s="3" t="s">
        <v>58</v>
      </c>
      <c r="L34" s="3" t="s">
        <v>64</v>
      </c>
      <c r="N34" s="19">
        <f t="shared" ref="N34:N39" si="10">COUNTIF(C34:L34,"A")</f>
        <v>0</v>
      </c>
      <c r="O34" s="21">
        <f t="shared" ref="O34:O39" si="11">COUNTIF(C34:L34,"B")</f>
        <v>9</v>
      </c>
      <c r="P34" s="19">
        <f t="shared" ref="P34:P39" si="12">COUNTIF(C34:L34,"C")</f>
        <v>1</v>
      </c>
      <c r="Q34" s="19">
        <f t="shared" ref="Q34:Q39" si="13">COUNTIF(C34:L34,"D")</f>
        <v>0</v>
      </c>
      <c r="R34" s="20">
        <f t="shared" ref="R34:R39" si="14">SUM(N34:Q34)</f>
        <v>10</v>
      </c>
    </row>
    <row r="35" spans="2:18" ht="15.75" customHeight="1" x14ac:dyDescent="0.25">
      <c r="B35" s="11" t="s">
        <v>11</v>
      </c>
      <c r="C35" s="4" t="s">
        <v>58</v>
      </c>
      <c r="D35" s="4" t="s">
        <v>58</v>
      </c>
      <c r="E35" s="4" t="s">
        <v>58</v>
      </c>
      <c r="F35" s="4" t="s">
        <v>58</v>
      </c>
      <c r="G35" s="4" t="s">
        <v>58</v>
      </c>
      <c r="H35" s="4" t="s">
        <v>58</v>
      </c>
      <c r="I35" s="4" t="s">
        <v>63</v>
      </c>
      <c r="J35" s="4" t="s">
        <v>63</v>
      </c>
      <c r="K35" s="4" t="s">
        <v>58</v>
      </c>
      <c r="L35" s="4" t="s">
        <v>58</v>
      </c>
      <c r="N35" s="19">
        <f t="shared" si="10"/>
        <v>2</v>
      </c>
      <c r="O35" s="21">
        <f t="shared" si="11"/>
        <v>8</v>
      </c>
      <c r="P35" s="19">
        <f t="shared" si="12"/>
        <v>0</v>
      </c>
      <c r="Q35" s="19">
        <f t="shared" si="13"/>
        <v>0</v>
      </c>
      <c r="R35" s="20">
        <f t="shared" si="14"/>
        <v>10</v>
      </c>
    </row>
    <row r="36" spans="2:18" ht="15.75" customHeight="1" x14ac:dyDescent="0.25">
      <c r="B36" s="11" t="s">
        <v>29</v>
      </c>
      <c r="C36" s="4" t="s">
        <v>58</v>
      </c>
      <c r="D36" s="4" t="s">
        <v>58</v>
      </c>
      <c r="E36" s="4" t="s">
        <v>64</v>
      </c>
      <c r="F36" s="4" t="s">
        <v>58</v>
      </c>
      <c r="G36" s="4" t="s">
        <v>58</v>
      </c>
      <c r="H36" s="4" t="s">
        <v>58</v>
      </c>
      <c r="I36" s="4" t="s">
        <v>58</v>
      </c>
      <c r="J36" s="4" t="s">
        <v>58</v>
      </c>
      <c r="K36" s="4" t="s">
        <v>58</v>
      </c>
      <c r="L36" s="4" t="s">
        <v>64</v>
      </c>
      <c r="N36" s="19">
        <f t="shared" si="10"/>
        <v>0</v>
      </c>
      <c r="O36" s="21">
        <f t="shared" si="11"/>
        <v>8</v>
      </c>
      <c r="P36" s="19">
        <f t="shared" si="12"/>
        <v>2</v>
      </c>
      <c r="Q36" s="19">
        <f t="shared" si="13"/>
        <v>0</v>
      </c>
      <c r="R36" s="20">
        <f t="shared" si="14"/>
        <v>10</v>
      </c>
    </row>
    <row r="37" spans="2:18" ht="15.75" customHeight="1" x14ac:dyDescent="0.25">
      <c r="B37" s="26" t="s">
        <v>30</v>
      </c>
      <c r="C37" s="5" t="s">
        <v>64</v>
      </c>
      <c r="D37" s="5" t="s">
        <v>58</v>
      </c>
      <c r="E37" s="5" t="s">
        <v>58</v>
      </c>
      <c r="F37" s="5" t="s">
        <v>58</v>
      </c>
      <c r="G37" s="5" t="s">
        <v>64</v>
      </c>
      <c r="H37" s="5" t="s">
        <v>58</v>
      </c>
      <c r="I37" s="5" t="s">
        <v>58</v>
      </c>
      <c r="J37" s="5" t="s">
        <v>63</v>
      </c>
      <c r="K37" s="5" t="s">
        <v>58</v>
      </c>
      <c r="L37" s="5" t="s">
        <v>64</v>
      </c>
      <c r="N37" s="19">
        <f t="shared" si="10"/>
        <v>1</v>
      </c>
      <c r="O37" s="21">
        <f t="shared" si="11"/>
        <v>6</v>
      </c>
      <c r="P37" s="19">
        <f t="shared" si="12"/>
        <v>3</v>
      </c>
      <c r="Q37" s="19">
        <f t="shared" si="13"/>
        <v>0</v>
      </c>
      <c r="R37" s="20">
        <f t="shared" si="14"/>
        <v>10</v>
      </c>
    </row>
    <row r="38" spans="2:18" ht="15.75" customHeight="1" x14ac:dyDescent="0.25">
      <c r="B38" s="11" t="s">
        <v>31</v>
      </c>
      <c r="C38" s="5" t="s">
        <v>58</v>
      </c>
      <c r="D38" s="5" t="s">
        <v>58</v>
      </c>
      <c r="E38" s="5" t="s">
        <v>58</v>
      </c>
      <c r="F38" s="5" t="s">
        <v>58</v>
      </c>
      <c r="G38" s="5" t="s">
        <v>64</v>
      </c>
      <c r="H38" s="5" t="s">
        <v>58</v>
      </c>
      <c r="I38" s="5" t="s">
        <v>58</v>
      </c>
      <c r="J38" s="5" t="s">
        <v>58</v>
      </c>
      <c r="K38" s="5" t="s">
        <v>58</v>
      </c>
      <c r="L38" s="5" t="s">
        <v>64</v>
      </c>
      <c r="N38" s="19">
        <f t="shared" si="10"/>
        <v>0</v>
      </c>
      <c r="O38" s="21">
        <f t="shared" si="11"/>
        <v>8</v>
      </c>
      <c r="P38" s="19">
        <f t="shared" si="12"/>
        <v>2</v>
      </c>
      <c r="Q38" s="19">
        <f t="shared" si="13"/>
        <v>0</v>
      </c>
      <c r="R38" s="20">
        <f t="shared" si="14"/>
        <v>10</v>
      </c>
    </row>
    <row r="39" spans="2:18" ht="15.75" customHeight="1" x14ac:dyDescent="0.25">
      <c r="B39" s="11" t="s">
        <v>32</v>
      </c>
      <c r="C39" s="5" t="s">
        <v>58</v>
      </c>
      <c r="D39" s="5" t="s">
        <v>58</v>
      </c>
      <c r="E39" s="5" t="s">
        <v>58</v>
      </c>
      <c r="F39" s="5" t="s">
        <v>63</v>
      </c>
      <c r="G39" s="5" t="s">
        <v>58</v>
      </c>
      <c r="H39" s="5" t="s">
        <v>58</v>
      </c>
      <c r="I39" s="5" t="s">
        <v>58</v>
      </c>
      <c r="J39" s="5" t="s">
        <v>58</v>
      </c>
      <c r="K39" s="5" t="s">
        <v>64</v>
      </c>
      <c r="L39" s="5" t="s">
        <v>64</v>
      </c>
      <c r="N39" s="19">
        <f t="shared" si="10"/>
        <v>1</v>
      </c>
      <c r="O39" s="21">
        <f t="shared" si="11"/>
        <v>7</v>
      </c>
      <c r="P39" s="19">
        <f t="shared" si="12"/>
        <v>2</v>
      </c>
      <c r="Q39" s="19">
        <f t="shared" si="13"/>
        <v>0</v>
      </c>
      <c r="R39" s="20">
        <f t="shared" si="14"/>
        <v>10</v>
      </c>
    </row>
    <row r="40" spans="2:18" ht="5.25" customHeight="1" thickBot="1" x14ac:dyDescent="0.3">
      <c r="B40" s="11"/>
      <c r="C40" s="6"/>
      <c r="D40" s="6"/>
      <c r="E40" s="6"/>
      <c r="F40" s="6"/>
      <c r="G40" s="6"/>
      <c r="H40" s="6"/>
      <c r="I40" s="6"/>
      <c r="J40" s="6"/>
      <c r="K40" s="6"/>
      <c r="L40" s="6"/>
      <c r="N40" s="13"/>
      <c r="O40" s="13"/>
      <c r="P40" s="13"/>
      <c r="Q40" s="13"/>
      <c r="R40" s="17"/>
    </row>
    <row r="41" spans="2:18" ht="15.75" customHeight="1" thickBot="1" x14ac:dyDescent="0.3">
      <c r="B41" s="10" t="s">
        <v>38</v>
      </c>
      <c r="C41" s="3" t="s">
        <v>58</v>
      </c>
      <c r="D41" s="3" t="s">
        <v>58</v>
      </c>
      <c r="E41" s="3" t="s">
        <v>58</v>
      </c>
      <c r="F41" s="3" t="s">
        <v>58</v>
      </c>
      <c r="G41" s="3" t="s">
        <v>58</v>
      </c>
      <c r="H41" s="3" t="s">
        <v>64</v>
      </c>
      <c r="I41" s="3" t="s">
        <v>58</v>
      </c>
      <c r="J41" s="3" t="s">
        <v>58</v>
      </c>
      <c r="K41" s="3" t="s">
        <v>58</v>
      </c>
      <c r="L41" s="3" t="s">
        <v>64</v>
      </c>
      <c r="N41" s="19">
        <f>COUNTIF(C41:L41,"A")</f>
        <v>0</v>
      </c>
      <c r="O41" s="21">
        <f>COUNTIF(C41:L41,"B")</f>
        <v>8</v>
      </c>
      <c r="P41" s="19">
        <f>COUNTIF(C41:L41,"C")</f>
        <v>2</v>
      </c>
      <c r="Q41" s="19">
        <f>COUNTIF(C41:L41,"D")</f>
        <v>0</v>
      </c>
      <c r="R41" s="20">
        <f>SUM(N41:Q41)</f>
        <v>10</v>
      </c>
    </row>
    <row r="42" spans="2:18" ht="15.75" customHeight="1" x14ac:dyDescent="0.25">
      <c r="B42" s="11" t="s">
        <v>25</v>
      </c>
      <c r="C42" s="4" t="s">
        <v>58</v>
      </c>
      <c r="D42" s="4" t="s">
        <v>58</v>
      </c>
      <c r="E42" s="4" t="s">
        <v>58</v>
      </c>
      <c r="F42" s="4" t="s">
        <v>58</v>
      </c>
      <c r="G42" s="4" t="s">
        <v>64</v>
      </c>
      <c r="H42" s="4" t="s">
        <v>64</v>
      </c>
      <c r="I42" s="4" t="s">
        <v>58</v>
      </c>
      <c r="J42" s="4" t="s">
        <v>58</v>
      </c>
      <c r="K42" s="4" t="s">
        <v>58</v>
      </c>
      <c r="L42" s="4" t="s">
        <v>58</v>
      </c>
      <c r="N42" s="19">
        <f>COUNTIF(C42:L42,"A")</f>
        <v>0</v>
      </c>
      <c r="O42" s="21">
        <f>COUNTIF(C42:L42,"B")</f>
        <v>8</v>
      </c>
      <c r="P42" s="19">
        <f>COUNTIF(C42:L42,"C")</f>
        <v>2</v>
      </c>
      <c r="Q42" s="19">
        <f>COUNTIF(C42:L42,"D")</f>
        <v>0</v>
      </c>
      <c r="R42" s="20">
        <f>SUM(N42:Q42)</f>
        <v>10</v>
      </c>
    </row>
    <row r="43" spans="2:18" ht="15.75" customHeight="1" x14ac:dyDescent="0.25">
      <c r="B43" s="26" t="s">
        <v>12</v>
      </c>
      <c r="C43" s="5" t="s">
        <v>58</v>
      </c>
      <c r="D43" s="5" t="s">
        <v>58</v>
      </c>
      <c r="E43" s="5" t="s">
        <v>64</v>
      </c>
      <c r="F43" s="5" t="s">
        <v>58</v>
      </c>
      <c r="G43" s="5" t="s">
        <v>64</v>
      </c>
      <c r="H43" s="5" t="s">
        <v>64</v>
      </c>
      <c r="I43" s="5" t="s">
        <v>58</v>
      </c>
      <c r="J43" s="5" t="s">
        <v>58</v>
      </c>
      <c r="K43" s="5" t="s">
        <v>64</v>
      </c>
      <c r="L43" s="5" t="s">
        <v>65</v>
      </c>
      <c r="N43" s="19">
        <f>COUNTIF(C43:L43,"A")</f>
        <v>0</v>
      </c>
      <c r="O43" s="21">
        <f>COUNTIF(C43:L43,"B")</f>
        <v>5</v>
      </c>
      <c r="P43" s="19">
        <f>COUNTIF(C43:L43,"C")</f>
        <v>4</v>
      </c>
      <c r="Q43" s="19">
        <f>COUNTIF(C43:L43,"D")</f>
        <v>1</v>
      </c>
      <c r="R43" s="20">
        <f>SUM(N43:Q43)</f>
        <v>10</v>
      </c>
    </row>
    <row r="44" spans="2:18" ht="15.75" customHeight="1" x14ac:dyDescent="0.25">
      <c r="B44" s="11" t="s">
        <v>50</v>
      </c>
      <c r="C44" s="5" t="s">
        <v>58</v>
      </c>
      <c r="D44" s="5" t="s">
        <v>58</v>
      </c>
      <c r="E44" s="5" t="s">
        <v>58</v>
      </c>
      <c r="F44" s="5" t="s">
        <v>58</v>
      </c>
      <c r="G44" s="5" t="s">
        <v>58</v>
      </c>
      <c r="H44" s="5" t="s">
        <v>58</v>
      </c>
      <c r="I44" s="5" t="s">
        <v>58</v>
      </c>
      <c r="J44" s="5" t="s">
        <v>58</v>
      </c>
      <c r="K44" s="5" t="s">
        <v>58</v>
      </c>
      <c r="L44" s="5" t="s">
        <v>64</v>
      </c>
      <c r="N44" s="19">
        <f>COUNTIF(C44:L44,"A")</f>
        <v>0</v>
      </c>
      <c r="O44" s="21">
        <f>COUNTIF(C44:L44,"B")</f>
        <v>9</v>
      </c>
      <c r="P44" s="19">
        <f>COUNTIF(C44:L44,"C")</f>
        <v>1</v>
      </c>
      <c r="Q44" s="19">
        <f>COUNTIF(C44:L44,"D")</f>
        <v>0</v>
      </c>
      <c r="R44" s="20">
        <f>SUM(N44:Q44)</f>
        <v>10</v>
      </c>
    </row>
    <row r="45" spans="2:18" ht="15.75" customHeight="1" x14ac:dyDescent="0.25">
      <c r="B45" s="11" t="s">
        <v>47</v>
      </c>
      <c r="C45" s="5" t="s">
        <v>58</v>
      </c>
      <c r="D45" s="5" t="s">
        <v>58</v>
      </c>
      <c r="E45" s="5" t="s">
        <v>58</v>
      </c>
      <c r="F45" s="5" t="s">
        <v>58</v>
      </c>
      <c r="G45" s="5" t="s">
        <v>58</v>
      </c>
      <c r="H45" s="5" t="s">
        <v>58</v>
      </c>
      <c r="I45" s="5" t="s">
        <v>58</v>
      </c>
      <c r="J45" s="5" t="s">
        <v>58</v>
      </c>
      <c r="K45" s="5" t="s">
        <v>64</v>
      </c>
      <c r="L45" s="5" t="s">
        <v>64</v>
      </c>
      <c r="N45" s="19">
        <f>COUNTIF(C45:L45,"A")</f>
        <v>0</v>
      </c>
      <c r="O45" s="21">
        <f>COUNTIF(C45:L45,"B")</f>
        <v>8</v>
      </c>
      <c r="P45" s="19">
        <f>COUNTIF(C45:L45,"C")</f>
        <v>2</v>
      </c>
      <c r="Q45" s="19">
        <f>COUNTIF(C45:L45,"D")</f>
        <v>0</v>
      </c>
      <c r="R45" s="20">
        <f>SUM(N45:Q45)</f>
        <v>10</v>
      </c>
    </row>
    <row r="46" spans="2:18" ht="5.25" customHeight="1" thickBot="1" x14ac:dyDescent="0.3">
      <c r="B46" s="11"/>
      <c r="C46" s="6"/>
      <c r="D46" s="6"/>
      <c r="E46" s="6"/>
      <c r="F46" s="6"/>
      <c r="G46" s="6"/>
      <c r="H46" s="6"/>
      <c r="I46" s="6"/>
      <c r="J46" s="6"/>
      <c r="K46" s="6"/>
      <c r="L46" s="6"/>
      <c r="N46" s="13"/>
      <c r="O46" s="13"/>
      <c r="P46" s="13"/>
      <c r="Q46" s="13"/>
      <c r="R46" s="17"/>
    </row>
    <row r="47" spans="2:18" ht="15.75" customHeight="1" thickBot="1" x14ac:dyDescent="0.3">
      <c r="B47" s="10" t="s">
        <v>39</v>
      </c>
      <c r="C47" s="3" t="s">
        <v>58</v>
      </c>
      <c r="D47" s="3" t="s">
        <v>58</v>
      </c>
      <c r="E47" s="3" t="s">
        <v>58</v>
      </c>
      <c r="F47" s="3" t="s">
        <v>58</v>
      </c>
      <c r="G47" s="3" t="s">
        <v>58</v>
      </c>
      <c r="H47" s="3" t="s">
        <v>58</v>
      </c>
      <c r="I47" s="3" t="s">
        <v>58</v>
      </c>
      <c r="J47" s="3" t="s">
        <v>58</v>
      </c>
      <c r="K47" s="3" t="s">
        <v>58</v>
      </c>
      <c r="L47" s="3" t="s">
        <v>64</v>
      </c>
      <c r="N47" s="19">
        <f t="shared" ref="N47:N52" si="15">COUNTIF(C47:L47,"A")</f>
        <v>0</v>
      </c>
      <c r="O47" s="21">
        <f t="shared" ref="O47:O52" si="16">COUNTIF(C47:L47,"B")</f>
        <v>9</v>
      </c>
      <c r="P47" s="19">
        <f t="shared" ref="P47:P52" si="17">COUNTIF(C47:L47,"C")</f>
        <v>1</v>
      </c>
      <c r="Q47" s="19">
        <f t="shared" ref="Q47:Q52" si="18">COUNTIF(C47:L47,"D")</f>
        <v>0</v>
      </c>
      <c r="R47" s="20">
        <f t="shared" ref="R47:R52" si="19">SUM(N47:Q47)</f>
        <v>10</v>
      </c>
    </row>
    <row r="48" spans="2:18" ht="15.75" customHeight="1" x14ac:dyDescent="0.25">
      <c r="B48" s="11" t="s">
        <v>15</v>
      </c>
      <c r="C48" s="4" t="s">
        <v>58</v>
      </c>
      <c r="D48" s="4" t="s">
        <v>58</v>
      </c>
      <c r="E48" s="4" t="s">
        <v>58</v>
      </c>
      <c r="F48" s="4" t="s">
        <v>58</v>
      </c>
      <c r="G48" s="4" t="s">
        <v>58</v>
      </c>
      <c r="H48" s="4" t="s">
        <v>58</v>
      </c>
      <c r="I48" s="4" t="s">
        <v>58</v>
      </c>
      <c r="J48" s="4" t="s">
        <v>58</v>
      </c>
      <c r="K48" s="4" t="s">
        <v>58</v>
      </c>
      <c r="L48" s="4" t="s">
        <v>64</v>
      </c>
      <c r="N48" s="19">
        <f t="shared" si="15"/>
        <v>0</v>
      </c>
      <c r="O48" s="21">
        <f t="shared" si="16"/>
        <v>9</v>
      </c>
      <c r="P48" s="19">
        <f t="shared" si="17"/>
        <v>1</v>
      </c>
      <c r="Q48" s="19">
        <f t="shared" si="18"/>
        <v>0</v>
      </c>
      <c r="R48" s="20">
        <f t="shared" si="19"/>
        <v>10</v>
      </c>
    </row>
    <row r="49" spans="2:18" ht="15.75" customHeight="1" x14ac:dyDescent="0.25">
      <c r="B49" s="11" t="s">
        <v>16</v>
      </c>
      <c r="C49" s="5" t="s">
        <v>58</v>
      </c>
      <c r="D49" s="5" t="s">
        <v>58</v>
      </c>
      <c r="E49" s="5" t="s">
        <v>58</v>
      </c>
      <c r="F49" s="5" t="s">
        <v>58</v>
      </c>
      <c r="G49" s="5" t="s">
        <v>58</v>
      </c>
      <c r="H49" s="5" t="s">
        <v>58</v>
      </c>
      <c r="I49" s="5" t="s">
        <v>58</v>
      </c>
      <c r="J49" s="5" t="s">
        <v>58</v>
      </c>
      <c r="K49" s="5" t="s">
        <v>58</v>
      </c>
      <c r="L49" s="5" t="s">
        <v>58</v>
      </c>
      <c r="N49" s="19">
        <f t="shared" si="15"/>
        <v>0</v>
      </c>
      <c r="O49" s="22">
        <f t="shared" si="16"/>
        <v>10</v>
      </c>
      <c r="P49" s="19">
        <f t="shared" si="17"/>
        <v>0</v>
      </c>
      <c r="Q49" s="19">
        <f t="shared" si="18"/>
        <v>0</v>
      </c>
      <c r="R49" s="20">
        <f t="shared" si="19"/>
        <v>10</v>
      </c>
    </row>
    <row r="50" spans="2:18" ht="15.75" customHeight="1" x14ac:dyDescent="0.25">
      <c r="B50" s="26" t="s">
        <v>17</v>
      </c>
      <c r="C50" s="5" t="s">
        <v>64</v>
      </c>
      <c r="D50" s="5" t="s">
        <v>58</v>
      </c>
      <c r="E50" s="5" t="s">
        <v>58</v>
      </c>
      <c r="F50" s="5" t="s">
        <v>58</v>
      </c>
      <c r="G50" s="5" t="s">
        <v>58</v>
      </c>
      <c r="H50" s="5" t="s">
        <v>63</v>
      </c>
      <c r="I50" s="5" t="s">
        <v>58</v>
      </c>
      <c r="J50" s="5" t="s">
        <v>63</v>
      </c>
      <c r="K50" s="5" t="s">
        <v>64</v>
      </c>
      <c r="L50" s="5" t="s">
        <v>64</v>
      </c>
      <c r="N50" s="19">
        <f t="shared" si="15"/>
        <v>2</v>
      </c>
      <c r="O50" s="21">
        <f t="shared" si="16"/>
        <v>5</v>
      </c>
      <c r="P50" s="19">
        <f t="shared" si="17"/>
        <v>3</v>
      </c>
      <c r="Q50" s="19">
        <f t="shared" si="18"/>
        <v>0</v>
      </c>
      <c r="R50" s="20">
        <f t="shared" si="19"/>
        <v>10</v>
      </c>
    </row>
    <row r="51" spans="2:18" ht="15.75" customHeight="1" x14ac:dyDescent="0.25">
      <c r="B51" s="11" t="s">
        <v>52</v>
      </c>
      <c r="C51" s="5" t="s">
        <v>58</v>
      </c>
      <c r="D51" s="5" t="s">
        <v>58</v>
      </c>
      <c r="E51" s="5" t="s">
        <v>58</v>
      </c>
      <c r="F51" s="5" t="s">
        <v>58</v>
      </c>
      <c r="G51" s="5" t="s">
        <v>58</v>
      </c>
      <c r="H51" s="5" t="s">
        <v>58</v>
      </c>
      <c r="I51" s="5" t="s">
        <v>58</v>
      </c>
      <c r="J51" s="5" t="s">
        <v>58</v>
      </c>
      <c r="K51" s="5" t="s">
        <v>58</v>
      </c>
      <c r="L51" s="5" t="s">
        <v>58</v>
      </c>
      <c r="N51" s="19">
        <f t="shared" si="15"/>
        <v>0</v>
      </c>
      <c r="O51" s="22">
        <f t="shared" si="16"/>
        <v>10</v>
      </c>
      <c r="P51" s="19">
        <f t="shared" si="17"/>
        <v>0</v>
      </c>
      <c r="Q51" s="19">
        <f t="shared" si="18"/>
        <v>0</v>
      </c>
      <c r="R51" s="20">
        <f t="shared" si="19"/>
        <v>10</v>
      </c>
    </row>
    <row r="52" spans="2:18" ht="15.75" customHeight="1" x14ac:dyDescent="0.25">
      <c r="B52" s="11" t="s">
        <v>42</v>
      </c>
      <c r="C52" s="5" t="s">
        <v>58</v>
      </c>
      <c r="D52" s="5" t="s">
        <v>58</v>
      </c>
      <c r="E52" s="5" t="s">
        <v>58</v>
      </c>
      <c r="F52" s="5" t="s">
        <v>63</v>
      </c>
      <c r="G52" s="5" t="s">
        <v>58</v>
      </c>
      <c r="H52" s="5" t="s">
        <v>58</v>
      </c>
      <c r="I52" s="5" t="s">
        <v>58</v>
      </c>
      <c r="J52" s="5" t="s">
        <v>58</v>
      </c>
      <c r="K52" s="5" t="s">
        <v>58</v>
      </c>
      <c r="L52" s="5" t="s">
        <v>58</v>
      </c>
      <c r="N52" s="19">
        <f t="shared" si="15"/>
        <v>1</v>
      </c>
      <c r="O52" s="21">
        <f t="shared" si="16"/>
        <v>9</v>
      </c>
      <c r="P52" s="19">
        <f t="shared" si="17"/>
        <v>0</v>
      </c>
      <c r="Q52" s="19">
        <f t="shared" si="18"/>
        <v>0</v>
      </c>
      <c r="R52" s="20">
        <f t="shared" si="19"/>
        <v>10</v>
      </c>
    </row>
    <row r="53" spans="2:18" ht="5.25" customHeight="1" thickBot="1" x14ac:dyDescent="0.3">
      <c r="B53" s="11"/>
      <c r="C53" s="6"/>
      <c r="D53" s="6"/>
      <c r="E53" s="6"/>
      <c r="F53" s="6"/>
      <c r="G53" s="6"/>
      <c r="H53" s="6"/>
      <c r="I53" s="6"/>
      <c r="J53" s="6"/>
      <c r="K53" s="6"/>
      <c r="L53" s="6"/>
      <c r="N53" s="13"/>
      <c r="O53" s="13"/>
      <c r="P53" s="13"/>
      <c r="Q53" s="13"/>
      <c r="R53" s="17"/>
    </row>
    <row r="54" spans="2:18" ht="15.75" customHeight="1" thickBot="1" x14ac:dyDescent="0.3">
      <c r="B54" s="10" t="s">
        <v>40</v>
      </c>
      <c r="C54" s="3" t="s">
        <v>64</v>
      </c>
      <c r="D54" s="3" t="s">
        <v>58</v>
      </c>
      <c r="E54" s="3" t="s">
        <v>58</v>
      </c>
      <c r="F54" s="3" t="s">
        <v>58</v>
      </c>
      <c r="G54" s="3" t="s">
        <v>64</v>
      </c>
      <c r="H54" s="3" t="s">
        <v>63</v>
      </c>
      <c r="I54" s="3" t="s">
        <v>58</v>
      </c>
      <c r="J54" s="3" t="s">
        <v>63</v>
      </c>
      <c r="K54" s="3" t="s">
        <v>57</v>
      </c>
      <c r="L54" s="3" t="s">
        <v>57</v>
      </c>
      <c r="N54" s="19">
        <f>COUNTIF(C54:L54,"A")</f>
        <v>2</v>
      </c>
      <c r="O54" s="21">
        <f>COUNTIF(C54:L54,"B")</f>
        <v>4</v>
      </c>
      <c r="P54" s="19">
        <f>COUNTIF(C54:L54,"C")</f>
        <v>2</v>
      </c>
      <c r="Q54" s="19">
        <f>COUNTIF(C54:L54,"D")</f>
        <v>0</v>
      </c>
      <c r="R54" s="20">
        <f>SUM(N54:Q54)</f>
        <v>8</v>
      </c>
    </row>
    <row r="55" spans="2:18" ht="15.75" customHeight="1" x14ac:dyDescent="0.25">
      <c r="B55" s="11" t="s">
        <v>26</v>
      </c>
      <c r="C55" s="4" t="s">
        <v>64</v>
      </c>
      <c r="D55" s="4" t="s">
        <v>58</v>
      </c>
      <c r="E55" s="4" t="s">
        <v>58</v>
      </c>
      <c r="F55" s="4" t="s">
        <v>58</v>
      </c>
      <c r="G55" s="4" t="s">
        <v>64</v>
      </c>
      <c r="H55" s="4" t="s">
        <v>63</v>
      </c>
      <c r="I55" s="4" t="s">
        <v>63</v>
      </c>
      <c r="J55" s="4" t="s">
        <v>63</v>
      </c>
      <c r="K55" s="4" t="s">
        <v>57</v>
      </c>
      <c r="L55" s="4" t="s">
        <v>57</v>
      </c>
      <c r="N55" s="21">
        <f>COUNTIF(C55:L55,"A")</f>
        <v>3</v>
      </c>
      <c r="O55" s="21">
        <f>COUNTIF(C55:L55,"B")</f>
        <v>3</v>
      </c>
      <c r="P55" s="19">
        <f>COUNTIF(C55:L55,"C")</f>
        <v>2</v>
      </c>
      <c r="Q55" s="19">
        <f>COUNTIF(C55:L55,"D")</f>
        <v>0</v>
      </c>
      <c r="R55" s="20">
        <f>SUM(N55:Q55)</f>
        <v>8</v>
      </c>
    </row>
    <row r="56" spans="2:18" ht="15.75" customHeight="1" x14ac:dyDescent="0.25">
      <c r="B56" s="11" t="s">
        <v>18</v>
      </c>
      <c r="C56" s="5" t="s">
        <v>64</v>
      </c>
      <c r="D56" s="5" t="s">
        <v>58</v>
      </c>
      <c r="E56" s="5" t="s">
        <v>58</v>
      </c>
      <c r="F56" s="5" t="s">
        <v>58</v>
      </c>
      <c r="G56" s="5" t="s">
        <v>64</v>
      </c>
      <c r="H56" s="5" t="s">
        <v>63</v>
      </c>
      <c r="I56" s="5" t="s">
        <v>58</v>
      </c>
      <c r="J56" s="5" t="s">
        <v>58</v>
      </c>
      <c r="K56" s="5" t="s">
        <v>59</v>
      </c>
      <c r="L56" s="5" t="s">
        <v>59</v>
      </c>
      <c r="N56" s="19">
        <f>COUNTIF(C56:L56,"A")</f>
        <v>1</v>
      </c>
      <c r="O56" s="21">
        <f>COUNTIF(C56:L56,"B")</f>
        <v>5</v>
      </c>
      <c r="P56" s="19">
        <f>COUNTIF(C56:L56,"C")</f>
        <v>2</v>
      </c>
      <c r="Q56" s="19">
        <f>COUNTIF(C56:L56,"D")</f>
        <v>0</v>
      </c>
      <c r="R56" s="20">
        <f>SUM(N56:Q56)</f>
        <v>8</v>
      </c>
    </row>
    <row r="57" spans="2:18" ht="15.75" customHeight="1" x14ac:dyDescent="0.25">
      <c r="B57" s="11" t="s">
        <v>19</v>
      </c>
      <c r="C57" s="5" t="s">
        <v>64</v>
      </c>
      <c r="D57" s="5" t="s">
        <v>64</v>
      </c>
      <c r="E57" s="5" t="s">
        <v>58</v>
      </c>
      <c r="F57" s="5" t="s">
        <v>58</v>
      </c>
      <c r="G57" s="5" t="s">
        <v>58</v>
      </c>
      <c r="H57" s="5" t="s">
        <v>63</v>
      </c>
      <c r="I57" s="5" t="s">
        <v>58</v>
      </c>
      <c r="J57" s="5" t="s">
        <v>63</v>
      </c>
      <c r="K57" s="5" t="s">
        <v>59</v>
      </c>
      <c r="L57" s="5" t="s">
        <v>59</v>
      </c>
      <c r="N57" s="19">
        <f>COUNTIF(C57:L57,"A")</f>
        <v>2</v>
      </c>
      <c r="O57" s="21">
        <f>COUNTIF(C57:L57,"B")</f>
        <v>4</v>
      </c>
      <c r="P57" s="19">
        <f>COUNTIF(C57:L57,"C")</f>
        <v>2</v>
      </c>
      <c r="Q57" s="19">
        <f>COUNTIF(C57:L57,"D")</f>
        <v>0</v>
      </c>
      <c r="R57" s="20">
        <f>SUM(N57:Q57)</f>
        <v>8</v>
      </c>
    </row>
    <row r="58" spans="2:18" ht="6.75" customHeight="1" thickBot="1" x14ac:dyDescent="0.3">
      <c r="B58" s="11"/>
      <c r="C58" s="6"/>
      <c r="D58" s="6"/>
      <c r="E58" s="6"/>
      <c r="F58" s="6"/>
      <c r="G58" s="6"/>
      <c r="H58" s="6"/>
      <c r="I58" s="6"/>
      <c r="J58" s="6"/>
      <c r="K58" s="6"/>
      <c r="L58" s="6"/>
      <c r="N58" s="13"/>
      <c r="O58" s="13"/>
      <c r="P58" s="13"/>
      <c r="Q58" s="13"/>
      <c r="R58" s="17"/>
    </row>
    <row r="59" spans="2:18" ht="15.75" customHeight="1" thickBot="1" x14ac:dyDescent="0.3">
      <c r="B59" s="24" t="s">
        <v>41</v>
      </c>
      <c r="C59" s="3" t="s">
        <v>58</v>
      </c>
      <c r="D59" s="3" t="s">
        <v>63</v>
      </c>
      <c r="E59" s="3" t="s">
        <v>58</v>
      </c>
      <c r="F59" s="3" t="s">
        <v>58</v>
      </c>
      <c r="G59" s="3" t="s">
        <v>64</v>
      </c>
      <c r="H59" s="3" t="s">
        <v>63</v>
      </c>
      <c r="I59" s="3" t="s">
        <v>58</v>
      </c>
      <c r="J59" s="3" t="s">
        <v>63</v>
      </c>
      <c r="K59" s="3" t="s">
        <v>64</v>
      </c>
      <c r="L59" s="3" t="s">
        <v>64</v>
      </c>
      <c r="N59" s="19">
        <f>COUNTIF(C59:L59,"A")</f>
        <v>3</v>
      </c>
      <c r="O59" s="21">
        <f>COUNTIF(C59:L59,"B")</f>
        <v>4</v>
      </c>
      <c r="P59" s="19">
        <f>COUNTIF(C59:L59,"C")</f>
        <v>3</v>
      </c>
      <c r="Q59" s="19">
        <f>COUNTIF(C59:L59,"D")</f>
        <v>0</v>
      </c>
      <c r="R59" s="20">
        <f>SUM(N59:Q59)</f>
        <v>10</v>
      </c>
    </row>
    <row r="60" spans="2:18" ht="15.75" customHeight="1" x14ac:dyDescent="0.25">
      <c r="B60" s="25" t="s">
        <v>1</v>
      </c>
      <c r="C60" s="4" t="s">
        <v>58</v>
      </c>
      <c r="D60" s="4" t="s">
        <v>63</v>
      </c>
      <c r="E60" s="4" t="s">
        <v>58</v>
      </c>
      <c r="F60" s="4" t="s">
        <v>58</v>
      </c>
      <c r="G60" s="4" t="s">
        <v>64</v>
      </c>
      <c r="H60" s="4" t="s">
        <v>63</v>
      </c>
      <c r="I60" s="4" t="s">
        <v>58</v>
      </c>
      <c r="J60" s="4" t="s">
        <v>63</v>
      </c>
      <c r="K60" s="4" t="s">
        <v>64</v>
      </c>
      <c r="L60" s="4" t="s">
        <v>64</v>
      </c>
      <c r="N60" s="19">
        <f>COUNTIF(C60:L60,"A")</f>
        <v>3</v>
      </c>
      <c r="O60" s="21">
        <f>COUNTIF(C60:L60,"B")</f>
        <v>4</v>
      </c>
      <c r="P60" s="19">
        <f>COUNTIF(C60:L60,"C")</f>
        <v>3</v>
      </c>
      <c r="Q60" s="19">
        <f>COUNTIF(C60:L60,"D")</f>
        <v>0</v>
      </c>
      <c r="R60" s="20">
        <f>SUM(N60:Q60)</f>
        <v>10</v>
      </c>
    </row>
    <row r="61" spans="2:18" ht="15.75" customHeight="1" x14ac:dyDescent="0.25">
      <c r="B61" s="11" t="s">
        <v>2</v>
      </c>
      <c r="C61" s="5" t="s">
        <v>58</v>
      </c>
      <c r="D61" s="5" t="s">
        <v>58</v>
      </c>
      <c r="E61" s="5" t="s">
        <v>58</v>
      </c>
      <c r="F61" s="5" t="s">
        <v>64</v>
      </c>
      <c r="G61" s="5" t="s">
        <v>64</v>
      </c>
      <c r="H61" s="5" t="s">
        <v>63</v>
      </c>
      <c r="I61" s="5" t="s">
        <v>58</v>
      </c>
      <c r="J61" s="5" t="s">
        <v>58</v>
      </c>
      <c r="K61" s="5" t="s">
        <v>58</v>
      </c>
      <c r="L61" s="5" t="s">
        <v>58</v>
      </c>
      <c r="N61" s="19">
        <f>COUNTIF(C61:L61,"A")</f>
        <v>1</v>
      </c>
      <c r="O61" s="21">
        <f>COUNTIF(C61:L61,"B")</f>
        <v>7</v>
      </c>
      <c r="P61" s="19">
        <f>COUNTIF(C61:L61,"C")</f>
        <v>2</v>
      </c>
      <c r="Q61" s="19">
        <f>COUNTIF(C61:L61,"D")</f>
        <v>0</v>
      </c>
      <c r="R61" s="20">
        <f>SUM(N61:Q61)</f>
        <v>10</v>
      </c>
    </row>
    <row r="62" spans="2:18" ht="6" customHeight="1" x14ac:dyDescent="0.25">
      <c r="B62" s="11"/>
      <c r="N62" s="13"/>
      <c r="O62" s="13"/>
      <c r="P62" s="13"/>
      <c r="Q62" s="13"/>
      <c r="R62" s="17"/>
    </row>
    <row r="63" spans="2:18" ht="15.75" customHeight="1" x14ac:dyDescent="0.25">
      <c r="B63" s="10" t="s">
        <v>20</v>
      </c>
      <c r="C63" s="6"/>
      <c r="D63" s="6"/>
      <c r="E63" s="6"/>
      <c r="F63" s="6"/>
      <c r="G63" s="6"/>
      <c r="H63" s="6"/>
      <c r="I63" s="6"/>
      <c r="J63" s="6"/>
      <c r="K63" s="6"/>
      <c r="L63" s="6"/>
      <c r="N63" s="13"/>
      <c r="O63" s="13"/>
      <c r="P63" s="13"/>
      <c r="Q63" s="13"/>
      <c r="R63" s="17"/>
    </row>
    <row r="64" spans="2:18" ht="15.75" customHeight="1" x14ac:dyDescent="0.25">
      <c r="B64" s="26" t="s">
        <v>22</v>
      </c>
      <c r="C64" s="5" t="s">
        <v>64</v>
      </c>
      <c r="D64" s="5" t="s">
        <v>58</v>
      </c>
      <c r="E64" s="5" t="s">
        <v>58</v>
      </c>
      <c r="F64" s="5" t="s">
        <v>63</v>
      </c>
      <c r="G64" s="5" t="s">
        <v>58</v>
      </c>
      <c r="H64" s="5" t="s">
        <v>64</v>
      </c>
      <c r="I64" s="5" t="s">
        <v>63</v>
      </c>
      <c r="J64" s="5" t="s">
        <v>63</v>
      </c>
      <c r="K64" s="5" t="s">
        <v>58</v>
      </c>
      <c r="L64" s="5" t="s">
        <v>64</v>
      </c>
      <c r="N64" s="19">
        <f>COUNTIF(C64:L64,"A")</f>
        <v>3</v>
      </c>
      <c r="O64" s="21">
        <f>COUNTIF(C64:L64,"B")</f>
        <v>4</v>
      </c>
      <c r="P64" s="19">
        <f>COUNTIF(C64:L64,"C")</f>
        <v>3</v>
      </c>
      <c r="Q64" s="19">
        <f>COUNTIF(C64:L64,"D")</f>
        <v>0</v>
      </c>
      <c r="R64" s="20">
        <f>SUM(N64:Q64)</f>
        <v>10</v>
      </c>
    </row>
    <row r="65" spans="2:20" ht="15.75" customHeight="1" x14ac:dyDescent="0.25">
      <c r="B65" s="11" t="s">
        <v>21</v>
      </c>
      <c r="C65" s="5" t="s">
        <v>58</v>
      </c>
      <c r="D65" s="5" t="s">
        <v>63</v>
      </c>
      <c r="E65" s="5" t="s">
        <v>58</v>
      </c>
      <c r="F65" s="5" t="s">
        <v>58</v>
      </c>
      <c r="G65" s="5" t="s">
        <v>58</v>
      </c>
      <c r="H65" s="5" t="s">
        <v>64</v>
      </c>
      <c r="I65" s="5" t="s">
        <v>63</v>
      </c>
      <c r="J65" s="5" t="s">
        <v>58</v>
      </c>
      <c r="K65" s="5" t="s">
        <v>64</v>
      </c>
      <c r="L65" s="5" t="s">
        <v>58</v>
      </c>
      <c r="N65" s="19">
        <f>COUNTIF(C65:L65,"A")</f>
        <v>2</v>
      </c>
      <c r="O65" s="21">
        <f>COUNTIF(C65:L65,"B")</f>
        <v>6</v>
      </c>
      <c r="P65" s="19">
        <f>COUNTIF(C65:L65,"C")</f>
        <v>2</v>
      </c>
      <c r="Q65" s="19">
        <f>COUNTIF(C65:L65,"D")</f>
        <v>0</v>
      </c>
      <c r="R65" s="20">
        <f>SUM(N65:Q65)</f>
        <v>10</v>
      </c>
    </row>
    <row r="66" spans="2:20" ht="15.75" customHeight="1" x14ac:dyDescent="0.25">
      <c r="B66" s="11" t="s">
        <v>33</v>
      </c>
      <c r="C66" s="5" t="s">
        <v>63</v>
      </c>
      <c r="D66" s="5" t="s">
        <v>58</v>
      </c>
      <c r="E66" s="5" t="s">
        <v>58</v>
      </c>
      <c r="F66" s="5" t="s">
        <v>58</v>
      </c>
      <c r="G66" s="5" t="s">
        <v>58</v>
      </c>
      <c r="H66" s="5" t="s">
        <v>58</v>
      </c>
      <c r="I66" s="5" t="s">
        <v>58</v>
      </c>
      <c r="J66" s="5" t="s">
        <v>63</v>
      </c>
      <c r="K66" s="5" t="s">
        <v>58</v>
      </c>
      <c r="L66" s="5" t="s">
        <v>58</v>
      </c>
      <c r="N66" s="19">
        <f>COUNTIF(C66:L66,"A")</f>
        <v>2</v>
      </c>
      <c r="O66" s="21">
        <f>COUNTIF(C66:L66,"B")</f>
        <v>8</v>
      </c>
      <c r="P66" s="19">
        <f>COUNTIF(C66:L66,"C")</f>
        <v>0</v>
      </c>
      <c r="Q66" s="19">
        <f>COUNTIF(C66:L66,"D")</f>
        <v>0</v>
      </c>
      <c r="R66" s="20">
        <f>SUM(N66:Q66)</f>
        <v>10</v>
      </c>
    </row>
    <row r="67" spans="2:20" ht="15.75" customHeight="1" x14ac:dyDescent="0.25">
      <c r="B67" s="26" t="s">
        <v>48</v>
      </c>
      <c r="C67" s="5" t="s">
        <v>64</v>
      </c>
      <c r="D67" s="5" t="s">
        <v>58</v>
      </c>
      <c r="E67" s="5" t="s">
        <v>64</v>
      </c>
      <c r="F67" s="5" t="s">
        <v>58</v>
      </c>
      <c r="G67" s="5" t="s">
        <v>64</v>
      </c>
      <c r="H67" s="5" t="s">
        <v>58</v>
      </c>
      <c r="I67" s="5" t="s">
        <v>64</v>
      </c>
      <c r="J67" s="5" t="s">
        <v>58</v>
      </c>
      <c r="K67" s="5" t="s">
        <v>64</v>
      </c>
      <c r="L67" s="5" t="s">
        <v>65</v>
      </c>
      <c r="N67" s="19">
        <f>COUNTIF(C67:L67,"A")</f>
        <v>0</v>
      </c>
      <c r="O67" s="19">
        <f>COUNTIF(C67:L67,"B")</f>
        <v>4</v>
      </c>
      <c r="P67" s="21">
        <f>COUNTIF(C67:L67,"C")</f>
        <v>5</v>
      </c>
      <c r="Q67" s="19">
        <f>COUNTIF(C67:L67,"D")</f>
        <v>1</v>
      </c>
      <c r="R67" s="20">
        <f>SUM(N67:Q67)</f>
        <v>10</v>
      </c>
    </row>
    <row r="68" spans="2:20" ht="15.75" customHeight="1" x14ac:dyDescent="0.25">
      <c r="B68" s="26" t="s">
        <v>49</v>
      </c>
      <c r="C68" s="5" t="s">
        <v>64</v>
      </c>
      <c r="D68" s="5" t="s">
        <v>58</v>
      </c>
      <c r="E68" s="5" t="s">
        <v>58</v>
      </c>
      <c r="F68" s="5" t="s">
        <v>58</v>
      </c>
      <c r="G68" s="5" t="s">
        <v>64</v>
      </c>
      <c r="H68" s="5" t="s">
        <v>64</v>
      </c>
      <c r="I68" s="5" t="s">
        <v>65</v>
      </c>
      <c r="J68" s="5" t="s">
        <v>58</v>
      </c>
      <c r="K68" s="5" t="s">
        <v>65</v>
      </c>
      <c r="L68" s="5" t="s">
        <v>65</v>
      </c>
      <c r="N68" s="19">
        <f>COUNTIF(C68:L68,"A")</f>
        <v>0</v>
      </c>
      <c r="O68" s="21">
        <f>COUNTIF(C68:L68,"B")</f>
        <v>4</v>
      </c>
      <c r="P68" s="19">
        <f>COUNTIF(C68:L68,"C")</f>
        <v>3</v>
      </c>
      <c r="Q68" s="19">
        <f>COUNTIF(C68:L68,"D")</f>
        <v>3</v>
      </c>
      <c r="R68" s="20">
        <f>SUM(N68:Q68)</f>
        <v>10</v>
      </c>
    </row>
    <row r="69" spans="2:20" ht="6.75" customHeight="1" x14ac:dyDescent="0.25"/>
    <row r="70" spans="2:20" ht="190.5" customHeight="1" x14ac:dyDescent="0.25">
      <c r="B70" s="28" t="s">
        <v>80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30"/>
      <c r="S70" s="1"/>
      <c r="T70" s="1"/>
    </row>
  </sheetData>
  <mergeCells count="5">
    <mergeCell ref="B70:R70"/>
    <mergeCell ref="E3:L3"/>
    <mergeCell ref="B5:B6"/>
    <mergeCell ref="C5:R5"/>
    <mergeCell ref="N6:R6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統括表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r66ad</dc:creator>
  <cp:lastModifiedBy>r66adk3333@outlook.jp</cp:lastModifiedBy>
  <cp:lastPrinted>2023-09-16T06:41:32Z</cp:lastPrinted>
  <dcterms:created xsi:type="dcterms:W3CDTF">2022-01-26T08:47:07Z</dcterms:created>
  <dcterms:modified xsi:type="dcterms:W3CDTF">2023-09-20T06:25:43Z</dcterms:modified>
</cp:coreProperties>
</file>